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2"/>
  <workbookPr/>
  <mc:AlternateContent xmlns:mc="http://schemas.openxmlformats.org/markup-compatibility/2006">
    <mc:Choice Requires="x15">
      <x15ac:absPath xmlns:x15ac="http://schemas.microsoft.com/office/spreadsheetml/2010/11/ac" url="C:\Users\a.tremaskina\Desktop\конкурсы\лучший тренер\2026\5 этап\"/>
    </mc:Choice>
  </mc:AlternateContent>
  <xr:revisionPtr revIDLastSave="0" documentId="13_ncr:1_{A34F7A94-B1F8-415B-8E4D-76D98B8D9859}" xr6:coauthVersionLast="47" xr6:coauthVersionMax="47" xr10:uidLastSave="{00000000-0000-0000-0000-000000000000}"/>
  <bookViews>
    <workbookView xWindow="-108" yWindow="-108" windowWidth="23256" windowHeight="12576" xr2:uid="{00000000-000D-0000-FFFF-FFFF00000000}"/>
  </bookViews>
  <sheets>
    <sheet name="Универсальный тренер" sheetId="5"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23" i="5" l="1"/>
  <c r="M23" i="5" s="1"/>
  <c r="J17" i="5"/>
  <c r="M17" i="5" s="1"/>
  <c r="J14" i="5"/>
  <c r="M14" i="5" s="1"/>
  <c r="J21" i="5"/>
  <c r="M21" i="5" s="1"/>
  <c r="J5" i="5"/>
  <c r="M5" i="5" s="1"/>
  <c r="J7" i="5"/>
  <c r="M7" i="5" s="1"/>
  <c r="J10" i="5"/>
  <c r="M10" i="5" s="1"/>
  <c r="J22" i="5"/>
  <c r="M22" i="5" s="1"/>
  <c r="J8" i="5"/>
  <c r="M8" i="5" s="1"/>
  <c r="J9" i="5"/>
  <c r="M9" i="5" s="1"/>
  <c r="J3" i="5"/>
  <c r="M3" i="5" s="1"/>
  <c r="J19" i="5"/>
  <c r="M19" i="5" s="1"/>
  <c r="J11" i="5"/>
  <c r="M11" i="5" s="1"/>
  <c r="J2" i="5"/>
  <c r="M2" i="5" s="1"/>
  <c r="J12" i="5"/>
  <c r="M12" i="5" s="1"/>
  <c r="J18" i="5"/>
  <c r="M18" i="5" s="1"/>
  <c r="J4" i="5"/>
  <c r="M4" i="5" s="1"/>
  <c r="J16" i="5"/>
  <c r="M16" i="5" s="1"/>
  <c r="J6" i="5"/>
  <c r="M6" i="5" s="1"/>
  <c r="J15" i="5"/>
  <c r="M15" i="5" s="1"/>
  <c r="J20" i="5"/>
  <c r="M20" i="5" s="1"/>
  <c r="J13" i="5"/>
  <c r="M13" i="5" s="1"/>
  <c r="J35" i="5"/>
  <c r="M35" i="5" s="1"/>
  <c r="J30" i="5"/>
  <c r="M30" i="5" s="1"/>
  <c r="J25" i="5"/>
  <c r="M25" i="5" s="1"/>
  <c r="J32" i="5"/>
  <c r="M32" i="5" s="1"/>
  <c r="J34" i="5"/>
  <c r="M34" i="5" s="1"/>
  <c r="J33" i="5"/>
  <c r="M33" i="5" s="1"/>
  <c r="J27" i="5"/>
  <c r="M27" i="5" s="1"/>
  <c r="J29" i="5"/>
  <c r="M29" i="5" s="1"/>
  <c r="J24" i="5"/>
  <c r="M24" i="5" s="1"/>
  <c r="J31" i="5"/>
  <c r="M31" i="5" s="1"/>
  <c r="J28" i="5"/>
  <c r="M28" i="5" s="1"/>
  <c r="J26" i="5"/>
  <c r="M26" i="5" s="1"/>
  <c r="J43" i="5"/>
  <c r="M43" i="5" s="1"/>
  <c r="J39" i="5"/>
  <c r="M39" i="5" s="1"/>
  <c r="J38" i="5"/>
  <c r="M38" i="5" s="1"/>
  <c r="J45" i="5"/>
  <c r="M45" i="5" s="1"/>
  <c r="J41" i="5"/>
  <c r="M41" i="5" s="1"/>
  <c r="J42" i="5"/>
  <c r="M42" i="5" s="1"/>
  <c r="J48" i="5"/>
  <c r="M48" i="5" s="1"/>
  <c r="J49" i="5"/>
  <c r="M49" i="5" s="1"/>
  <c r="J47" i="5"/>
  <c r="M47" i="5" s="1"/>
  <c r="J36" i="5"/>
  <c r="M36" i="5" s="1"/>
  <c r="J46" i="5"/>
  <c r="M46" i="5" s="1"/>
  <c r="J37" i="5"/>
  <c r="M37" i="5" s="1"/>
  <c r="J44" i="5"/>
  <c r="M44" i="5" s="1"/>
  <c r="J40" i="5"/>
  <c r="M40" i="5" s="1"/>
  <c r="J56" i="5"/>
  <c r="M56" i="5" s="1"/>
  <c r="J55" i="5"/>
  <c r="M55" i="5" s="1"/>
  <c r="J58" i="5"/>
  <c r="M58" i="5" s="1"/>
  <c r="J53" i="5"/>
  <c r="M53" i="5" s="1"/>
  <c r="J59" i="5"/>
  <c r="M59" i="5" s="1"/>
  <c r="J51" i="5"/>
  <c r="M51" i="5" s="1"/>
  <c r="J54" i="5"/>
  <c r="M54" i="5" s="1"/>
  <c r="J52" i="5"/>
  <c r="M52" i="5" s="1"/>
  <c r="J50" i="5"/>
  <c r="M50" i="5" s="1"/>
  <c r="J57" i="5"/>
  <c r="M57" i="5" s="1"/>
</calcChain>
</file>

<file path=xl/sharedStrings.xml><?xml version="1.0" encoding="utf-8"?>
<sst xmlns="http://schemas.openxmlformats.org/spreadsheetml/2006/main" count="306" uniqueCount="222">
  <si>
    <t>Имя</t>
  </si>
  <si>
    <t>Фамилия</t>
  </si>
  <si>
    <t>Отчество</t>
  </si>
  <si>
    <t>Номинация</t>
  </si>
  <si>
    <t>Лучший тренер малых городов и сёл</t>
  </si>
  <si>
    <t xml:space="preserve">Андрей </t>
  </si>
  <si>
    <t>Петров</t>
  </si>
  <si>
    <t>Александрович</t>
  </si>
  <si>
    <t>Лучший детский тренер</t>
  </si>
  <si>
    <t>Лучший молодежный тренер</t>
  </si>
  <si>
    <t>Екатерина</t>
  </si>
  <si>
    <t xml:space="preserve">Анастасия </t>
  </si>
  <si>
    <t>Викторовна</t>
  </si>
  <si>
    <t>Вадим</t>
  </si>
  <si>
    <t>Ирина</t>
  </si>
  <si>
    <t>Олеся</t>
  </si>
  <si>
    <t>Олег</t>
  </si>
  <si>
    <t>Геннадьевич</t>
  </si>
  <si>
    <t>Дмитрий</t>
  </si>
  <si>
    <t>Герасимов</t>
  </si>
  <si>
    <t>Сергеевич</t>
  </si>
  <si>
    <t>Ситникова</t>
  </si>
  <si>
    <t>Владимировна</t>
  </si>
  <si>
    <t>Кухарчук</t>
  </si>
  <si>
    <t xml:space="preserve">Владимировна </t>
  </si>
  <si>
    <t>АЛЕКСЕЙ</t>
  </si>
  <si>
    <t>АКСЕНОВ</t>
  </si>
  <si>
    <t>ВАСИЛЬЕВИЧ</t>
  </si>
  <si>
    <t>Галина</t>
  </si>
  <si>
    <t>Лучший универсальный тренер</t>
  </si>
  <si>
    <t>Николаевич</t>
  </si>
  <si>
    <t>Кристина</t>
  </si>
  <si>
    <t>Фролова</t>
  </si>
  <si>
    <t>Игоревна</t>
  </si>
  <si>
    <t>Васильевич</t>
  </si>
  <si>
    <t>Лилия</t>
  </si>
  <si>
    <t>Григорьева</t>
  </si>
  <si>
    <t>Валерьевна</t>
  </si>
  <si>
    <t>Виктор</t>
  </si>
  <si>
    <t>Дельников</t>
  </si>
  <si>
    <t>Иванович</t>
  </si>
  <si>
    <t>Владислав</t>
  </si>
  <si>
    <t>Трифонов</t>
  </si>
  <si>
    <t>Игоревич</t>
  </si>
  <si>
    <t>Елена</t>
  </si>
  <si>
    <t>Алексей</t>
  </si>
  <si>
    <t>Николаев</t>
  </si>
  <si>
    <t xml:space="preserve">Алексей </t>
  </si>
  <si>
    <t xml:space="preserve">Сергеевич </t>
  </si>
  <si>
    <t>Филипп</t>
  </si>
  <si>
    <t>Шведков</t>
  </si>
  <si>
    <t>Витальевич</t>
  </si>
  <si>
    <t>Анна</t>
  </si>
  <si>
    <t>Николай</t>
  </si>
  <si>
    <t>Ковальский</t>
  </si>
  <si>
    <t>Михайлович</t>
  </si>
  <si>
    <t>Артем</t>
  </si>
  <si>
    <t>Егорова</t>
  </si>
  <si>
    <t>Николаевна</t>
  </si>
  <si>
    <t>Наталия</t>
  </si>
  <si>
    <t>Александровна</t>
  </si>
  <si>
    <t>Сергей</t>
  </si>
  <si>
    <t>Александр</t>
  </si>
  <si>
    <t>Лавриненко</t>
  </si>
  <si>
    <t>Федорович</t>
  </si>
  <si>
    <t>Диана</t>
  </si>
  <si>
    <t>Осинцева</t>
  </si>
  <si>
    <t>Андрей</t>
  </si>
  <si>
    <t>Евгений</t>
  </si>
  <si>
    <t>Головцова</t>
  </si>
  <si>
    <t xml:space="preserve">Олеговна </t>
  </si>
  <si>
    <t>Тихонов</t>
  </si>
  <si>
    <t>Владимирович</t>
  </si>
  <si>
    <t>Алдар</t>
  </si>
  <si>
    <t>Дашиев</t>
  </si>
  <si>
    <t>Алексеевич</t>
  </si>
  <si>
    <t xml:space="preserve">Александр </t>
  </si>
  <si>
    <t>Игорь</t>
  </si>
  <si>
    <t>Владимиров</t>
  </si>
  <si>
    <t>Альбертович</t>
  </si>
  <si>
    <t xml:space="preserve">Лекомцева </t>
  </si>
  <si>
    <t>Максим</t>
  </si>
  <si>
    <t xml:space="preserve">Андреевна </t>
  </si>
  <si>
    <t xml:space="preserve">Казорин </t>
  </si>
  <si>
    <t>Анатольевна</t>
  </si>
  <si>
    <t>Трунов</t>
  </si>
  <si>
    <t>Андреевич</t>
  </si>
  <si>
    <t>Райс</t>
  </si>
  <si>
    <t>Валерия</t>
  </si>
  <si>
    <t>Андреевна</t>
  </si>
  <si>
    <t>Полина</t>
  </si>
  <si>
    <t>Быкова</t>
  </si>
  <si>
    <t>Анастасия</t>
  </si>
  <si>
    <t>Саврасова</t>
  </si>
  <si>
    <t xml:space="preserve">Светлана </t>
  </si>
  <si>
    <t xml:space="preserve">Сыроешкина </t>
  </si>
  <si>
    <t>Травкин</t>
  </si>
  <si>
    <t>Богдан</t>
  </si>
  <si>
    <t>Булгаков</t>
  </si>
  <si>
    <t>Константинович</t>
  </si>
  <si>
    <t>Алина</t>
  </si>
  <si>
    <t>Викторович</t>
  </si>
  <si>
    <t>Евгеньевна</t>
  </si>
  <si>
    <t>Алеся</t>
  </si>
  <si>
    <t>Ясюк</t>
  </si>
  <si>
    <t>Михаил</t>
  </si>
  <si>
    <t>Вероника</t>
  </si>
  <si>
    <t>Киризлеева</t>
  </si>
  <si>
    <t>Витальевна</t>
  </si>
  <si>
    <t xml:space="preserve">Савченко </t>
  </si>
  <si>
    <t xml:space="preserve">Сергеевна </t>
  </si>
  <si>
    <t>Гуров</t>
  </si>
  <si>
    <t xml:space="preserve">Евгеньевич </t>
  </si>
  <si>
    <t>Иванов</t>
  </si>
  <si>
    <t>Татьяна</t>
  </si>
  <si>
    <t>Корчагина</t>
  </si>
  <si>
    <t>Вадимовна</t>
  </si>
  <si>
    <t>Вячеслав</t>
  </si>
  <si>
    <t>Улога</t>
  </si>
  <si>
    <t>Виктория</t>
  </si>
  <si>
    <t>Поздеев</t>
  </si>
  <si>
    <t>Геннадиевич</t>
  </si>
  <si>
    <t>Глазачева</t>
  </si>
  <si>
    <t>Владимир</t>
  </si>
  <si>
    <t>Хандошка</t>
  </si>
  <si>
    <t>Зикеев</t>
  </si>
  <si>
    <t>Воравко</t>
  </si>
  <si>
    <t>Цветкова</t>
  </si>
  <si>
    <t>Александров</t>
  </si>
  <si>
    <t>Трефилова</t>
  </si>
  <si>
    <t xml:space="preserve">Евгений </t>
  </si>
  <si>
    <t xml:space="preserve">Чернов </t>
  </si>
  <si>
    <t>Кондратенко</t>
  </si>
  <si>
    <t>Юртаев</t>
  </si>
  <si>
    <t>Нина</t>
  </si>
  <si>
    <t xml:space="preserve">Метлина </t>
  </si>
  <si>
    <t xml:space="preserve">Борщенко </t>
  </si>
  <si>
    <t xml:space="preserve">Николаевич </t>
  </si>
  <si>
    <t xml:space="preserve">Галина </t>
  </si>
  <si>
    <t>Богомолова</t>
  </si>
  <si>
    <t>Павлова</t>
  </si>
  <si>
    <t>Александра</t>
  </si>
  <si>
    <t>Куликова</t>
  </si>
  <si>
    <t xml:space="preserve">Владислав </t>
  </si>
  <si>
    <t xml:space="preserve">Бойко </t>
  </si>
  <si>
    <t xml:space="preserve">Вадимович </t>
  </si>
  <si>
    <t>Баканов</t>
  </si>
  <si>
    <t>Дмитриевич</t>
  </si>
  <si>
    <t xml:space="preserve">Сородоенко </t>
  </si>
  <si>
    <t>Инга</t>
  </si>
  <si>
    <t>Аладашвили</t>
  </si>
  <si>
    <t>Королев</t>
  </si>
  <si>
    <t>№</t>
  </si>
  <si>
    <t>Баллы
 за тест</t>
  </si>
  <si>
    <t>Время 
теста</t>
  </si>
  <si>
    <t>Баллы
 за 2025</t>
  </si>
  <si>
    <t>Общий 
балл за 2 этап</t>
  </si>
  <si>
    <t>Оценка Жюри за 3 этап</t>
  </si>
  <si>
    <t xml:space="preserve">Общий балл </t>
  </si>
  <si>
    <t>Идентификатор</t>
  </si>
  <si>
    <t>b8c151c3-53eb-4493-a7a4-e0410578d8ca</t>
  </si>
  <si>
    <t>9ddcb586-4e72-4d3a-b181-423bedabcd5b</t>
  </si>
  <si>
    <t>7440cf8d-a7d4-4eb8-905d-38d80f42fae8</t>
  </si>
  <si>
    <t>b2a53f1b-5d16-4e28-b2d2-9efbc3c9c12d</t>
  </si>
  <si>
    <t>a3551acc-baa0-4f32-8aed-b4d27ec49841</t>
  </si>
  <si>
    <t>986631d9-e79a-4c4f-b5e5-fbf060e10f5f</t>
  </si>
  <si>
    <t>2ac18707-ce0d-46b8-9101-29d472181201</t>
  </si>
  <si>
    <t>fc390e7c-9fb9-4eee-b733-24d759456da0</t>
  </si>
  <si>
    <t>2adf1052-06f0-4e92-b3d4-a5df20d850ae</t>
  </si>
  <si>
    <t>d4cfe3d8-473c-4bde-a0d8-4e057fdc7c61</t>
  </si>
  <si>
    <t>4bfe38c2-92e9-4db9-8219-bf230e656cea</t>
  </si>
  <si>
    <t>87bb8218-b588-4053-bb07-c6a87bc27592</t>
  </si>
  <si>
    <t>82db49c5-014e-4385-aa9e-fa19fcf0b134</t>
  </si>
  <si>
    <t>fe5c3d8b-a90d-4467-bee9-b392f4f2cacc</t>
  </si>
  <si>
    <t>65af15f5-3608-439a-bdea-cea74c89f46c</t>
  </si>
  <si>
    <t>d84ad3d1-430a-482e-8f1a-ff719214615d</t>
  </si>
  <si>
    <t>92cafb7e-aa89-4733-a968-3fd84f63d9be</t>
  </si>
  <si>
    <t>2cad9598-40a5-46f8-a583-7164872a141f</t>
  </si>
  <si>
    <t>baba02ff-62fe-4013-a453-f4c29f15b79f</t>
  </si>
  <si>
    <t>f936377d-f569-441a-a3b9-fd18ed1f7f58</t>
  </si>
  <si>
    <t>ca738030-bb3e-40bb-90db-d2d53312bd82</t>
  </si>
  <si>
    <t>6e46a71c-0479-444c-8686-82ac0acd42a8</t>
  </si>
  <si>
    <t>23cb53b3-9fa3-4b05-8c00-93c70c83fcf2</t>
  </si>
  <si>
    <t>696987ae-64fa-4e4d-9404-7e0f8605437b</t>
  </si>
  <si>
    <t>43a97e36-cd9b-4a1f-903e-a2e6cd6fb285</t>
  </si>
  <si>
    <t>6d4318f6-2448-4685-8797-77fe29feeb22</t>
  </si>
  <si>
    <t>4985f8cf-c52f-4655-89a4-0ae84aa00f7e</t>
  </si>
  <si>
    <t>fb391b86-53b0-4ef4-aa6c-955a38e6ee8b</t>
  </si>
  <si>
    <t>17c0516b-e13d-4c3e-a6da-939dbcbaccef</t>
  </si>
  <si>
    <t>3bfb0ee3-497b-4441-b956-6b16d934ddcb</t>
  </si>
  <si>
    <t>587d34b6-f9b5-444f-a5c6-d4bb3c9d7dd1</t>
  </si>
  <si>
    <t>efcbcf4f-0c0e-42d2-b14e-40e4da9176d2</t>
  </si>
  <si>
    <t>c5b441b4-5c7f-43a0-9b4b-97ebf69c3592</t>
  </si>
  <si>
    <t>9ad41dcc-826c-4064-baec-3b010df1ddb2</t>
  </si>
  <si>
    <t>28f8c02e-05a1-4682-9ef6-82a59071126e</t>
  </si>
  <si>
    <t>9dd48b69-91cc-4d8f-b032-db5cd8463f2a</t>
  </si>
  <si>
    <t>b69b6c49-ce9c-4358-a5a7-214a050ede80</t>
  </si>
  <si>
    <t>63c99269-c6f0-4cdb-bdf1-7feff02650de</t>
  </si>
  <si>
    <t>f2803d76-5f21-4278-a972-902522a0cece</t>
  </si>
  <si>
    <t>366a4bbf-45ea-40bc-a638-2e39e7b2afdb</t>
  </si>
  <si>
    <t>3aafe8bb-a42b-4c72-9cf3-d9e420362770</t>
  </si>
  <si>
    <t>1facd1b9-3312-4f19-ae7b-c3333fa31338</t>
  </si>
  <si>
    <t>64f002ff-6248-4211-bbe3-7d499f6256e7</t>
  </si>
  <si>
    <t>53317007-bcac-42de-b703-cbd12707f2c9</t>
  </si>
  <si>
    <t>21ff6a85-d63e-45da-a3ca-ecef8d84e4fa</t>
  </si>
  <si>
    <t>1c638094-39f8-44f0-b717-8eeb976c5d1a</t>
  </si>
  <si>
    <t>59bcee2c-9ed5-49e1-9147-4c15d3917321</t>
  </si>
  <si>
    <t>d7d098b4-6590-4891-b3bb-b4477d37770b</t>
  </si>
  <si>
    <t>3d4e74da-d3db-49a6-9df7-8790900bc0c0</t>
  </si>
  <si>
    <t>8a1e449c-e382-4aee-85a5-bc082d69e862</t>
  </si>
  <si>
    <t>68deb68c-d5a4-42e7-b66a-35e044579579</t>
  </si>
  <si>
    <t>78bb6eed-b9b5-4306-a5d6-b4ed52d3aea9</t>
  </si>
  <si>
    <t>cb4dfd48-aae0-41aa-8ac2-e08eb1b038b4</t>
  </si>
  <si>
    <t>3721a737-e9f2-4087-a5c4-ae69b020f7b8</t>
  </si>
  <si>
    <t>d705de93-2260-4038-9bea-170a8f273c01</t>
  </si>
  <si>
    <t>aa91a0e2-c63b-47cc-9a93-9d0fe4e9d33d</t>
  </si>
  <si>
    <t>167d9211-4363-4c96-9857-f69c1b8b0c2e</t>
  </si>
  <si>
    <t>17990ee0-a413-437f-a601-8ce02f6428b4</t>
  </si>
  <si>
    <t>В соответствии с пунктом 2.23 Положения Всем финалистам профессионального конкурса «Лучший тренер по легкой атлетике» 2025 года начисляются 10 (десять) бонусных баллов после прохождения первого этапа Конкурса. Указанные бонусные баллы учитываются на общих основаниях при формировании рейтинга Участников с начала проведения Конкурса.</t>
  </si>
  <si>
    <t>Оценка Жюри за 4 этап</t>
  </si>
  <si>
    <t xml:space="preserve">*зеленым выделены участники, прошедшие в 5 этап Конкурса </t>
  </si>
  <si>
    <t>В соответствии с пунктом 2.5 Положения о проведении профессионального конкурса «Лучший тренер по легкой атлетике 2026 года» в пятый этап проходят участники, набравшие наибольшее количество баллов по итогам четвертого этапа. При равенстве баллов применяется пункт 2.10 Положения, согласно которому преимущество получает участник, набравший наибольшее количество баллов за все предыдущие этапы Конкурса.</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</si>
</sst>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3" formatCode="_-* #,##0.00_-;\-* #,##0.00_-;_-* &quot;-&quot;??_-;_-@_-"/>
    <numFmt numFmtId="164" formatCode="_-* #,##0.000_-;\-* #,##0.000_-;_-* &quot;-&quot;??_-;_-@_-"/>
    <numFmt numFmtId="165" formatCode="0.000"/>
  </numFmts>
  <fonts count="13" x14ac:knownFonts="1">
    <font>
      <sz val="10"/>
      <color rgb="FF000000"/>
      <name val="Arial"/>
      <scheme val="minor"/>
    </font>
    <font>
      <sz val="10"/>
      <name val="Arial"/>
      <family val="2"/>
      <charset val="204"/>
      <scheme val="minor"/>
    </font>
    <font>
      <b/>
      <sz val="10"/>
      <name val="Arial"/>
      <family val="2"/>
      <charset val="204"/>
      <scheme val="minor"/>
    </font>
    <font>
      <sz val="10"/>
      <color rgb="FF000000"/>
      <name val="Arial"/>
      <scheme val="minor"/>
    </font>
    <font>
      <sz val="10"/>
      <color rgb="FFFF0000"/>
      <name val="Arial"/>
      <family val="2"/>
      <charset val="204"/>
      <scheme val="minor"/>
    </font>
    <font>
      <sz val="10"/>
      <color rgb="FF000000"/>
      <name val="Arial"/>
      <family val="2"/>
      <charset val="204"/>
      <scheme val="minor"/>
    </font>
    <font>
      <b/>
      <sz val="10"/>
      <color rgb="FF000000"/>
      <name val="Arial"/>
      <family val="2"/>
      <charset val="204"/>
      <scheme val="minor"/>
    </font>
    <font>
      <b/>
      <sz val="10"/>
      <color theme="1"/>
      <name val="Arial"/>
      <family val="2"/>
      <charset val="204"/>
      <scheme val="minor"/>
    </font>
    <font>
      <sz val="10"/>
      <color theme="1"/>
      <name val="Arial"/>
      <scheme val="minor"/>
    </font>
    <font>
      <sz val="10"/>
      <color rgb="FF000000"/>
      <name val="Arial"/>
    </font>
    <font>
      <b/>
      <sz val="12"/>
      <color rgb="FF0F1115"/>
      <name val="Times New Roman"/>
      <family val="1"/>
      <charset val="204"/>
    </font>
    <font>
      <b/>
      <sz val="12"/>
      <color rgb="FF000000"/>
      <name val="Times New Roman"/>
      <family val="1"/>
      <charset val="204"/>
    </font>
    <font>
      <sz val="10"/>
      <color rgb="FFFF0000"/>
      <name val="Arial"/>
      <family val="2"/>
      <charset val="204"/>
    </font>
  </fonts>
  <fills count="4">
    <fill>
      <patternFill patternType="none"/>
    </fill>
    <fill>
      <patternFill patternType="gray125"/>
    </fill>
    <fill>
      <patternFill patternType="solid">
        <fgColor theme="0" tint="-0.249977111117893"/>
        <bgColor indexed="64"/>
      </patternFill>
    </fill>
    <fill>
      <patternFill patternType="solid">
        <fgColor theme="7"/>
        <bgColor indexed="64"/>
      </patternFill>
    </fill>
  </fills>
  <borders count="1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ck">
        <color indexed="64"/>
      </bottom>
      <diagonal/>
    </border>
    <border>
      <left style="medium">
        <color theme="4" tint="-0.249977111117893"/>
      </left>
      <right/>
      <top style="medium">
        <color theme="4" tint="-0.249977111117893"/>
      </top>
      <bottom style="medium">
        <color theme="4" tint="-0.249977111117893"/>
      </bottom>
      <diagonal/>
    </border>
    <border>
      <left/>
      <right/>
      <top style="medium">
        <color theme="4" tint="-0.249977111117893"/>
      </top>
      <bottom style="medium">
        <color theme="4" tint="-0.249977111117893"/>
      </bottom>
      <diagonal/>
    </border>
    <border>
      <left/>
      <right style="medium">
        <color theme="4" tint="-0.249977111117893"/>
      </right>
      <top style="medium">
        <color theme="4" tint="-0.249977111117893"/>
      </top>
      <bottom style="medium">
        <color theme="4" tint="-0.249977111117893"/>
      </bottom>
      <diagonal/>
    </border>
    <border>
      <left style="thin">
        <color indexed="64"/>
      </left>
      <right style="thin">
        <color indexed="64"/>
      </right>
      <top style="thin">
        <color indexed="64"/>
      </top>
      <bottom style="thin">
        <color theme="4" tint="-0.249977111117893"/>
      </bottom>
      <diagonal/>
    </border>
    <border>
      <left style="medium">
        <color theme="4" tint="-0.249977111117893"/>
      </left>
      <right style="thin">
        <color indexed="64"/>
      </right>
      <top style="medium">
        <color theme="4" tint="-0.249977111117893"/>
      </top>
      <bottom style="thin">
        <color indexed="64"/>
      </bottom>
      <diagonal/>
    </border>
    <border>
      <left style="thin">
        <color indexed="64"/>
      </left>
      <right style="thin">
        <color indexed="64"/>
      </right>
      <top style="medium">
        <color theme="4" tint="-0.249977111117893"/>
      </top>
      <bottom style="thin">
        <color indexed="64"/>
      </bottom>
      <diagonal/>
    </border>
    <border>
      <left style="thin">
        <color indexed="64"/>
      </left>
      <right style="medium">
        <color theme="4" tint="-0.249977111117893"/>
      </right>
      <top style="medium">
        <color theme="4" tint="-0.249977111117893"/>
      </top>
      <bottom style="thin">
        <color indexed="64"/>
      </bottom>
      <diagonal/>
    </border>
    <border>
      <left style="medium">
        <color theme="4" tint="-0.249977111117893"/>
      </left>
      <right style="thin">
        <color indexed="64"/>
      </right>
      <top style="thin">
        <color indexed="64"/>
      </top>
      <bottom style="thin">
        <color indexed="64"/>
      </bottom>
      <diagonal/>
    </border>
    <border>
      <left style="thin">
        <color indexed="64"/>
      </left>
      <right style="medium">
        <color theme="4" tint="-0.249977111117893"/>
      </right>
      <top style="thin">
        <color indexed="64"/>
      </top>
      <bottom style="thin">
        <color indexed="64"/>
      </bottom>
      <diagonal/>
    </border>
    <border>
      <left style="thin">
        <color indexed="64"/>
      </left>
      <right style="medium">
        <color theme="4" tint="-0.249977111117893"/>
      </right>
      <top style="thin">
        <color indexed="64"/>
      </top>
      <bottom style="thick">
        <color indexed="64"/>
      </bottom>
      <diagonal/>
    </border>
    <border>
      <left style="thin">
        <color indexed="64"/>
      </left>
      <right style="medium">
        <color theme="4" tint="-0.249977111117893"/>
      </right>
      <top/>
      <bottom style="thin">
        <color indexed="64"/>
      </bottom>
      <diagonal/>
    </border>
    <border>
      <left style="medium">
        <color theme="4" tint="-0.249977111117893"/>
      </left>
      <right/>
      <top/>
      <bottom/>
      <diagonal/>
    </border>
    <border>
      <left style="medium">
        <color theme="4" tint="-0.249977111117893"/>
      </left>
      <right style="thin">
        <color indexed="64"/>
      </right>
      <top style="thin">
        <color indexed="64"/>
      </top>
      <bottom style="medium">
        <color theme="4" tint="-0.249977111117893"/>
      </bottom>
      <diagonal/>
    </border>
    <border>
      <left/>
      <right/>
      <top/>
      <bottom style="medium">
        <color theme="4" tint="-0.249977111117893"/>
      </bottom>
      <diagonal/>
    </border>
    <border>
      <left/>
      <right style="medium">
        <color theme="4" tint="-0.249977111117893"/>
      </right>
      <top/>
      <bottom style="medium">
        <color theme="4" tint="-0.249977111117893"/>
      </bottom>
      <diagonal/>
    </border>
  </borders>
  <cellStyleXfs count="2">
    <xf numFmtId="0" fontId="0" fillId="0" borderId="0"/>
    <xf numFmtId="43" fontId="3" fillId="0" borderId="0" applyFont="0" applyFill="0" applyBorder="0" applyAlignment="0" applyProtection="0"/>
  </cellStyleXfs>
  <cellXfs count="70">
    <xf numFmtId="0" fontId="0" fillId="0" borderId="0" xfId="0"/>
    <xf numFmtId="0" fontId="0" fillId="0" borderId="0" xfId="0" applyFill="1"/>
    <xf numFmtId="0" fontId="0" fillId="0" borderId="0" xfId="0" applyAlignment="1">
      <alignment horizontal="center"/>
    </xf>
    <xf numFmtId="164" fontId="5" fillId="0" borderId="0" xfId="1" applyNumberFormat="1" applyFont="1"/>
    <xf numFmtId="0" fontId="0" fillId="0" borderId="0" xfId="0" applyFill="1" applyBorder="1"/>
    <xf numFmtId="0" fontId="1" fillId="3" borderId="1" xfId="0" applyFont="1" applyFill="1" applyBorder="1"/>
    <xf numFmtId="21" fontId="1" fillId="3" borderId="1" xfId="0" applyNumberFormat="1" applyFont="1" applyFill="1" applyBorder="1"/>
    <xf numFmtId="0" fontId="1" fillId="3" borderId="2" xfId="0" applyFont="1" applyFill="1" applyBorder="1"/>
    <xf numFmtId="21" fontId="1" fillId="3" borderId="2" xfId="0" applyNumberFormat="1" applyFont="1" applyFill="1" applyBorder="1"/>
    <xf numFmtId="0" fontId="4" fillId="0" borderId="0" xfId="0" applyFont="1" applyFill="1"/>
    <xf numFmtId="0" fontId="4" fillId="0" borderId="1" xfId="0" applyFont="1" applyFill="1" applyBorder="1"/>
    <xf numFmtId="21" fontId="4" fillId="0" borderId="1" xfId="0" applyNumberFormat="1" applyFont="1" applyFill="1" applyBorder="1"/>
    <xf numFmtId="0" fontId="4" fillId="0" borderId="3" xfId="0" applyFont="1" applyFill="1" applyBorder="1"/>
    <xf numFmtId="21" fontId="4" fillId="0" borderId="3" xfId="0" applyNumberFormat="1" applyFont="1" applyFill="1" applyBorder="1"/>
    <xf numFmtId="0" fontId="5" fillId="0" borderId="0" xfId="0" applyFont="1" applyFill="1" applyBorder="1" applyAlignment="1">
      <alignment vertical="top"/>
    </xf>
    <xf numFmtId="164" fontId="5" fillId="0" borderId="0" xfId="1" applyNumberFormat="1" applyFont="1" applyBorder="1"/>
    <xf numFmtId="0" fontId="0" fillId="0" borderId="0" xfId="0" applyAlignment="1">
      <alignment vertical="top"/>
    </xf>
    <xf numFmtId="0" fontId="0" fillId="0" borderId="0" xfId="0" applyBorder="1"/>
    <xf numFmtId="0" fontId="4" fillId="0" borderId="0" xfId="0" applyFont="1"/>
    <xf numFmtId="164" fontId="0" fillId="0" borderId="0" xfId="0" applyNumberFormat="1" applyFill="1" applyBorder="1"/>
    <xf numFmtId="0" fontId="1" fillId="3" borderId="1" xfId="0" applyFont="1" applyFill="1" applyBorder="1" applyAlignment="1">
      <alignment horizontal="center"/>
    </xf>
    <xf numFmtId="164" fontId="5" fillId="3" borderId="1" xfId="1" applyNumberFormat="1" applyFont="1" applyFill="1" applyBorder="1"/>
    <xf numFmtId="0" fontId="0" fillId="3" borderId="1" xfId="0" applyFill="1" applyBorder="1"/>
    <xf numFmtId="165" fontId="0" fillId="3" borderId="1" xfId="0" applyNumberFormat="1" applyFill="1" applyBorder="1"/>
    <xf numFmtId="0" fontId="1" fillId="3" borderId="2" xfId="0" applyFont="1" applyFill="1" applyBorder="1" applyAlignment="1">
      <alignment horizontal="center"/>
    </xf>
    <xf numFmtId="164" fontId="5" fillId="3" borderId="2" xfId="1" applyNumberFormat="1" applyFont="1" applyFill="1" applyBorder="1"/>
    <xf numFmtId="165" fontId="0" fillId="3" borderId="2" xfId="0" applyNumberFormat="1" applyFill="1" applyBorder="1"/>
    <xf numFmtId="0" fontId="4" fillId="0" borderId="1" xfId="0" applyFont="1" applyFill="1" applyBorder="1" applyAlignment="1">
      <alignment horizontal="center"/>
    </xf>
    <xf numFmtId="164" fontId="4" fillId="0" borderId="1" xfId="1" applyNumberFormat="1" applyFont="1" applyFill="1" applyBorder="1"/>
    <xf numFmtId="165" fontId="4" fillId="0" borderId="1" xfId="0" applyNumberFormat="1" applyFont="1" applyFill="1" applyBorder="1"/>
    <xf numFmtId="0" fontId="4" fillId="0" borderId="2" xfId="0" applyFont="1" applyFill="1" applyBorder="1" applyAlignment="1">
      <alignment horizontal="center"/>
    </xf>
    <xf numFmtId="0" fontId="4" fillId="0" borderId="3" xfId="0" applyFont="1" applyFill="1" applyBorder="1" applyAlignment="1">
      <alignment horizontal="center"/>
    </xf>
    <xf numFmtId="164" fontId="4" fillId="0" borderId="3" xfId="1" applyNumberFormat="1" applyFont="1" applyFill="1" applyBorder="1"/>
    <xf numFmtId="165" fontId="4" fillId="0" borderId="3" xfId="0" applyNumberFormat="1" applyFont="1" applyFill="1" applyBorder="1"/>
    <xf numFmtId="0" fontId="4" fillId="0" borderId="0" xfId="0" applyFont="1" applyBorder="1"/>
    <xf numFmtId="0" fontId="10" fillId="0" borderId="4" xfId="0" applyFont="1" applyBorder="1" applyAlignment="1">
      <alignment horizontal="left" vertical="top" wrapText="1"/>
    </xf>
    <xf numFmtId="0" fontId="10" fillId="0" borderId="5" xfId="0" applyFont="1" applyBorder="1" applyAlignment="1">
      <alignment horizontal="left" vertical="top" wrapText="1"/>
    </xf>
    <xf numFmtId="0" fontId="10" fillId="0" borderId="6" xfId="0" applyFont="1" applyBorder="1" applyAlignment="1">
      <alignment horizontal="left" vertical="top" wrapText="1"/>
    </xf>
    <xf numFmtId="0" fontId="11" fillId="0" borderId="4" xfId="0" applyFont="1" applyFill="1" applyBorder="1" applyAlignment="1">
      <alignment horizontal="left" vertical="top"/>
    </xf>
    <xf numFmtId="0" fontId="11" fillId="0" borderId="5" xfId="0" applyFont="1" applyFill="1" applyBorder="1" applyAlignment="1">
      <alignment horizontal="left" vertical="top"/>
    </xf>
    <xf numFmtId="0" fontId="11" fillId="0" borderId="6" xfId="0" applyFont="1" applyFill="1" applyBorder="1" applyAlignment="1">
      <alignment horizontal="left" vertical="top"/>
    </xf>
    <xf numFmtId="0" fontId="11" fillId="0" borderId="4" xfId="0" applyFont="1" applyBorder="1" applyAlignment="1">
      <alignment horizontal="left" vertical="top" wrapText="1"/>
    </xf>
    <xf numFmtId="0" fontId="11" fillId="0" borderId="5" xfId="0" applyFont="1" applyBorder="1" applyAlignment="1">
      <alignment horizontal="left" vertical="top" wrapText="1"/>
    </xf>
    <xf numFmtId="0" fontId="11" fillId="0" borderId="6" xfId="0" applyFont="1" applyBorder="1" applyAlignment="1">
      <alignment horizontal="left" vertical="top" wrapText="1"/>
    </xf>
    <xf numFmtId="0" fontId="4" fillId="0" borderId="2" xfId="0" applyFont="1" applyFill="1" applyBorder="1"/>
    <xf numFmtId="21" fontId="4" fillId="0" borderId="2" xfId="0" applyNumberFormat="1" applyFont="1" applyFill="1" applyBorder="1"/>
    <xf numFmtId="164" fontId="4" fillId="0" borderId="2" xfId="1" applyNumberFormat="1" applyFont="1" applyFill="1" applyBorder="1"/>
    <xf numFmtId="165" fontId="4" fillId="0" borderId="2" xfId="0" applyNumberFormat="1" applyFont="1" applyFill="1" applyBorder="1"/>
    <xf numFmtId="0" fontId="4" fillId="0" borderId="7" xfId="0" applyFont="1" applyFill="1" applyBorder="1" applyAlignment="1">
      <alignment horizontal="center"/>
    </xf>
    <xf numFmtId="0" fontId="4" fillId="0" borderId="7" xfId="0" applyFont="1" applyFill="1" applyBorder="1"/>
    <xf numFmtId="0" fontId="7" fillId="2" borderId="8" xfId="0" applyFont="1" applyFill="1" applyBorder="1"/>
    <xf numFmtId="0" fontId="2" fillId="2" borderId="9" xfId="0" applyFont="1" applyFill="1" applyBorder="1" applyAlignment="1">
      <alignment horizontal="center" vertical="center"/>
    </xf>
    <xf numFmtId="0" fontId="2" fillId="2" borderId="9" xfId="0" applyFont="1" applyFill="1" applyBorder="1" applyAlignment="1">
      <alignment horizontal="center" vertical="center" wrapText="1"/>
    </xf>
    <xf numFmtId="164" fontId="6" fillId="2" borderId="9" xfId="1" applyNumberFormat="1" applyFont="1" applyFill="1" applyBorder="1" applyAlignment="1">
      <alignment vertical="center" wrapText="1"/>
    </xf>
    <xf numFmtId="0" fontId="6" fillId="2" borderId="10" xfId="0" applyFont="1" applyFill="1" applyBorder="1" applyAlignment="1">
      <alignment horizontal="center" vertical="center" wrapText="1"/>
    </xf>
    <xf numFmtId="0" fontId="8" fillId="0" borderId="11" xfId="0" applyFont="1" applyBorder="1"/>
    <xf numFmtId="164" fontId="0" fillId="3" borderId="12" xfId="0" applyNumberFormat="1" applyFill="1" applyBorder="1"/>
    <xf numFmtId="0" fontId="4" fillId="0" borderId="11" xfId="0" applyFont="1" applyFill="1" applyBorder="1"/>
    <xf numFmtId="164" fontId="4" fillId="0" borderId="12" xfId="0" applyNumberFormat="1" applyFont="1" applyFill="1" applyBorder="1"/>
    <xf numFmtId="0" fontId="4" fillId="0" borderId="11" xfId="0" applyFont="1" applyBorder="1"/>
    <xf numFmtId="164" fontId="4" fillId="0" borderId="13" xfId="0" applyNumberFormat="1" applyFont="1" applyFill="1" applyBorder="1"/>
    <xf numFmtId="0" fontId="8" fillId="0" borderId="11" xfId="0" applyFont="1" applyFill="1" applyBorder="1"/>
    <xf numFmtId="164" fontId="0" fillId="3" borderId="14" xfId="0" applyNumberFormat="1" applyFill="1" applyBorder="1"/>
    <xf numFmtId="0" fontId="9" fillId="0" borderId="11" xfId="0" applyFont="1" applyFill="1" applyBorder="1"/>
    <xf numFmtId="0" fontId="12" fillId="0" borderId="11" xfId="0" applyFont="1" applyFill="1" applyBorder="1"/>
    <xf numFmtId="0" fontId="4" fillId="0" borderId="15" xfId="0" applyFont="1" applyBorder="1"/>
    <xf numFmtId="164" fontId="4" fillId="0" borderId="14" xfId="0" applyNumberFormat="1" applyFont="1" applyFill="1" applyBorder="1"/>
    <xf numFmtId="0" fontId="4" fillId="0" borderId="16" xfId="0" applyFont="1" applyBorder="1"/>
    <xf numFmtId="0" fontId="4" fillId="0" borderId="17" xfId="0" applyFont="1" applyBorder="1"/>
    <xf numFmtId="0" fontId="4" fillId="0" borderId="18" xfId="0" applyFont="1" applyBorder="1"/>
  </cellXfs>
  <cellStyles count="2">
    <cellStyle name="Обычный" xfId="0" builtinId="0"/>
    <cellStyle name="Финансовый"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7506AD-E7E7-4A61-9F0A-D657BE3975A7}">
  <sheetPr>
    <pageSetUpPr fitToPage="1"/>
  </sheetPr>
  <dimension ref="A1:T66"/>
  <sheetViews>
    <sheetView tabSelected="1" topLeftCell="B1" zoomScale="70" zoomScaleNormal="70" workbookViewId="0">
      <pane ySplit="1" topLeftCell="A2" activePane="bottomLeft" state="frozen"/>
      <selection pane="bottomLeft" activeCell="J57" sqref="J57"/>
    </sheetView>
  </sheetViews>
  <sheetFormatPr defaultRowHeight="13.2" x14ac:dyDescent="0.25"/>
  <cols>
    <col min="1" max="1" width="41.77734375" hidden="1" customWidth="1"/>
    <col min="2" max="2" width="5.44140625" style="2" customWidth="1"/>
    <col min="3" max="3" width="20" style="2" customWidth="1"/>
    <col min="4" max="4" width="18.6640625" style="4" customWidth="1"/>
    <col min="5" max="5" width="17.5546875" customWidth="1"/>
    <col min="6" max="6" width="34.5546875" bestFit="1" customWidth="1"/>
    <col min="7" max="7" width="8.5546875" bestFit="1" customWidth="1"/>
    <col min="8" max="8" width="7.5546875" hidden="1" customWidth="1"/>
    <col min="9" max="9" width="8.6640625" hidden="1" customWidth="1"/>
    <col min="10" max="10" width="8.33203125" bestFit="1" customWidth="1"/>
    <col min="11" max="11" width="10" customWidth="1"/>
    <col min="12" max="12" width="8.77734375" style="3" customWidth="1"/>
    <col min="13" max="13" width="8.88671875" style="1"/>
  </cols>
  <sheetData>
    <row r="1" spans="1:13" s="1" customFormat="1" ht="52.8" x14ac:dyDescent="0.25">
      <c r="A1" s="50" t="s">
        <v>159</v>
      </c>
      <c r="B1" s="51" t="s">
        <v>152</v>
      </c>
      <c r="C1" s="51" t="s">
        <v>1</v>
      </c>
      <c r="D1" s="51" t="s">
        <v>0</v>
      </c>
      <c r="E1" s="51" t="s">
        <v>2</v>
      </c>
      <c r="F1" s="51" t="s">
        <v>3</v>
      </c>
      <c r="G1" s="52" t="s">
        <v>155</v>
      </c>
      <c r="H1" s="52" t="s">
        <v>153</v>
      </c>
      <c r="I1" s="52" t="s">
        <v>154</v>
      </c>
      <c r="J1" s="52" t="s">
        <v>156</v>
      </c>
      <c r="K1" s="53" t="s">
        <v>157</v>
      </c>
      <c r="L1" s="52" t="s">
        <v>219</v>
      </c>
      <c r="M1" s="54" t="s">
        <v>158</v>
      </c>
    </row>
    <row r="2" spans="1:13" s="1" customFormat="1" x14ac:dyDescent="0.25">
      <c r="A2" s="55" t="s">
        <v>169</v>
      </c>
      <c r="B2" s="20">
        <v>1</v>
      </c>
      <c r="C2" s="5" t="s">
        <v>87</v>
      </c>
      <c r="D2" s="5" t="s">
        <v>14</v>
      </c>
      <c r="E2" s="5" t="s">
        <v>58</v>
      </c>
      <c r="F2" s="5" t="s">
        <v>8</v>
      </c>
      <c r="G2" s="5">
        <v>0</v>
      </c>
      <c r="H2" s="5">
        <v>27</v>
      </c>
      <c r="I2" s="6">
        <v>0.97505787037036995</v>
      </c>
      <c r="J2" s="5">
        <f t="shared" ref="J2:J33" si="0">G2+H2</f>
        <v>27</v>
      </c>
      <c r="K2" s="21">
        <v>26.875</v>
      </c>
      <c r="L2" s="22">
        <v>29.428999999999998</v>
      </c>
      <c r="M2" s="56">
        <f t="shared" ref="M2:M33" si="1">SUM(J2:L2)</f>
        <v>83.304000000000002</v>
      </c>
    </row>
    <row r="3" spans="1:13" s="1" customFormat="1" x14ac:dyDescent="0.25">
      <c r="A3" s="55" t="s">
        <v>170</v>
      </c>
      <c r="B3" s="20">
        <v>2</v>
      </c>
      <c r="C3" s="5" t="s">
        <v>142</v>
      </c>
      <c r="D3" s="5" t="s">
        <v>141</v>
      </c>
      <c r="E3" s="5" t="s">
        <v>22</v>
      </c>
      <c r="F3" s="5" t="s">
        <v>8</v>
      </c>
      <c r="G3" s="5">
        <v>0</v>
      </c>
      <c r="H3" s="5">
        <v>26</v>
      </c>
      <c r="I3" s="6">
        <v>0.97283564814814805</v>
      </c>
      <c r="J3" s="5">
        <f t="shared" si="0"/>
        <v>26</v>
      </c>
      <c r="K3" s="21">
        <v>27.333333333333002</v>
      </c>
      <c r="L3" s="22">
        <v>29.332999999999998</v>
      </c>
      <c r="M3" s="56">
        <f t="shared" si="1"/>
        <v>82.666333333333</v>
      </c>
    </row>
    <row r="4" spans="1:13" s="1" customFormat="1" x14ac:dyDescent="0.25">
      <c r="A4" s="55" t="s">
        <v>162</v>
      </c>
      <c r="B4" s="20">
        <v>3</v>
      </c>
      <c r="C4" s="5" t="s">
        <v>42</v>
      </c>
      <c r="D4" s="5" t="s">
        <v>41</v>
      </c>
      <c r="E4" s="5" t="s">
        <v>43</v>
      </c>
      <c r="F4" s="5" t="s">
        <v>8</v>
      </c>
      <c r="G4" s="5">
        <v>0</v>
      </c>
      <c r="H4" s="5">
        <v>28</v>
      </c>
      <c r="I4" s="6">
        <v>0.97358796296296302</v>
      </c>
      <c r="J4" s="5">
        <f t="shared" si="0"/>
        <v>28</v>
      </c>
      <c r="K4" s="21">
        <v>29.111111111111001</v>
      </c>
      <c r="L4" s="23">
        <v>29.3</v>
      </c>
      <c r="M4" s="56">
        <f t="shared" si="1"/>
        <v>86.411111111110998</v>
      </c>
    </row>
    <row r="5" spans="1:13" s="1" customFormat="1" ht="12.6" customHeight="1" x14ac:dyDescent="0.25">
      <c r="A5" s="55" t="s">
        <v>174</v>
      </c>
      <c r="B5" s="20">
        <v>4</v>
      </c>
      <c r="C5" s="5" t="s">
        <v>140</v>
      </c>
      <c r="D5" s="5" t="s">
        <v>149</v>
      </c>
      <c r="E5" s="5" t="s">
        <v>60</v>
      </c>
      <c r="F5" s="5" t="s">
        <v>8</v>
      </c>
      <c r="G5" s="5">
        <v>0</v>
      </c>
      <c r="H5" s="5">
        <v>25</v>
      </c>
      <c r="I5" s="6">
        <v>0.97186342592592601</v>
      </c>
      <c r="J5" s="5">
        <f t="shared" si="0"/>
        <v>25</v>
      </c>
      <c r="K5" s="21">
        <v>27.875</v>
      </c>
      <c r="L5" s="23">
        <v>29</v>
      </c>
      <c r="M5" s="56">
        <f t="shared" si="1"/>
        <v>81.875</v>
      </c>
    </row>
    <row r="6" spans="1:13" s="1" customFormat="1" x14ac:dyDescent="0.25">
      <c r="A6" s="55" t="s">
        <v>164</v>
      </c>
      <c r="B6" s="20">
        <v>5</v>
      </c>
      <c r="C6" s="5" t="s">
        <v>135</v>
      </c>
      <c r="D6" s="5" t="s">
        <v>134</v>
      </c>
      <c r="E6" s="5" t="s">
        <v>60</v>
      </c>
      <c r="F6" s="5" t="s">
        <v>8</v>
      </c>
      <c r="G6" s="5">
        <v>0</v>
      </c>
      <c r="H6" s="5">
        <v>28</v>
      </c>
      <c r="I6" s="6">
        <v>0.968287037037037</v>
      </c>
      <c r="J6" s="5">
        <f t="shared" si="0"/>
        <v>28</v>
      </c>
      <c r="K6" s="21">
        <v>26.571428571428999</v>
      </c>
      <c r="L6" s="22">
        <v>28.888999999999999</v>
      </c>
      <c r="M6" s="56">
        <f t="shared" si="1"/>
        <v>83.460428571428992</v>
      </c>
    </row>
    <row r="7" spans="1:13" s="1" customFormat="1" x14ac:dyDescent="0.25">
      <c r="A7" s="55" t="s">
        <v>176</v>
      </c>
      <c r="B7" s="20">
        <v>6</v>
      </c>
      <c r="C7" s="5" t="s">
        <v>107</v>
      </c>
      <c r="D7" s="5" t="s">
        <v>106</v>
      </c>
      <c r="E7" s="5" t="s">
        <v>108</v>
      </c>
      <c r="F7" s="5" t="s">
        <v>8</v>
      </c>
      <c r="G7" s="5">
        <v>0</v>
      </c>
      <c r="H7" s="5">
        <v>25</v>
      </c>
      <c r="I7" s="6">
        <v>0.979178240740741</v>
      </c>
      <c r="J7" s="5">
        <f t="shared" si="0"/>
        <v>25</v>
      </c>
      <c r="K7" s="21">
        <v>27.25</v>
      </c>
      <c r="L7" s="22">
        <v>28.332999999999998</v>
      </c>
      <c r="M7" s="56">
        <f t="shared" si="1"/>
        <v>80.582999999999998</v>
      </c>
    </row>
    <row r="8" spans="1:13" s="1" customFormat="1" x14ac:dyDescent="0.25">
      <c r="A8" s="55" t="s">
        <v>175</v>
      </c>
      <c r="B8" s="20">
        <v>7</v>
      </c>
      <c r="C8" s="5" t="s">
        <v>91</v>
      </c>
      <c r="D8" s="5" t="s">
        <v>88</v>
      </c>
      <c r="E8" s="5" t="s">
        <v>22</v>
      </c>
      <c r="F8" s="5" t="s">
        <v>8</v>
      </c>
      <c r="G8" s="5">
        <v>0</v>
      </c>
      <c r="H8" s="5">
        <v>25</v>
      </c>
      <c r="I8" s="6">
        <v>0.97483796296296299</v>
      </c>
      <c r="J8" s="5">
        <f t="shared" si="0"/>
        <v>25</v>
      </c>
      <c r="K8" s="21">
        <v>27.625</v>
      </c>
      <c r="L8" s="22">
        <v>28.222000000000001</v>
      </c>
      <c r="M8" s="56">
        <f t="shared" si="1"/>
        <v>80.847000000000008</v>
      </c>
    </row>
    <row r="9" spans="1:13" s="1" customFormat="1" x14ac:dyDescent="0.25">
      <c r="A9" s="55" t="s">
        <v>166</v>
      </c>
      <c r="B9" s="20">
        <v>8</v>
      </c>
      <c r="C9" s="5" t="s">
        <v>131</v>
      </c>
      <c r="D9" s="5" t="s">
        <v>130</v>
      </c>
      <c r="E9" s="5" t="s">
        <v>48</v>
      </c>
      <c r="F9" s="5" t="s">
        <v>8</v>
      </c>
      <c r="G9" s="5">
        <v>0</v>
      </c>
      <c r="H9" s="5">
        <v>26</v>
      </c>
      <c r="I9" s="6">
        <v>0.96859953703703705</v>
      </c>
      <c r="J9" s="5">
        <f t="shared" si="0"/>
        <v>26</v>
      </c>
      <c r="K9" s="21">
        <v>28.5</v>
      </c>
      <c r="L9" s="22">
        <v>27.888999999999999</v>
      </c>
      <c r="M9" s="56">
        <f t="shared" si="1"/>
        <v>82.388999999999996</v>
      </c>
    </row>
    <row r="10" spans="1:13" s="1" customFormat="1" x14ac:dyDescent="0.25">
      <c r="A10" s="55" t="s">
        <v>173</v>
      </c>
      <c r="B10" s="20">
        <v>9</v>
      </c>
      <c r="C10" s="5" t="s">
        <v>39</v>
      </c>
      <c r="D10" s="5" t="s">
        <v>38</v>
      </c>
      <c r="E10" s="5" t="s">
        <v>40</v>
      </c>
      <c r="F10" s="5" t="s">
        <v>8</v>
      </c>
      <c r="G10" s="5">
        <v>0</v>
      </c>
      <c r="H10" s="5">
        <v>25</v>
      </c>
      <c r="I10" s="6">
        <v>0.96553240740740698</v>
      </c>
      <c r="J10" s="5">
        <f t="shared" si="0"/>
        <v>25</v>
      </c>
      <c r="K10" s="21">
        <v>27.875</v>
      </c>
      <c r="L10" s="23">
        <v>27.875</v>
      </c>
      <c r="M10" s="56">
        <f t="shared" si="1"/>
        <v>80.75</v>
      </c>
    </row>
    <row r="11" spans="1:13" s="1" customFormat="1" x14ac:dyDescent="0.25">
      <c r="A11" s="55" t="s">
        <v>167</v>
      </c>
      <c r="B11" s="20">
        <v>10</v>
      </c>
      <c r="C11" s="5" t="s">
        <v>150</v>
      </c>
      <c r="D11" s="5" t="s">
        <v>31</v>
      </c>
      <c r="E11" s="5" t="s">
        <v>12</v>
      </c>
      <c r="F11" s="5" t="s">
        <v>8</v>
      </c>
      <c r="G11" s="5">
        <v>0</v>
      </c>
      <c r="H11" s="5">
        <v>26</v>
      </c>
      <c r="I11" s="6">
        <v>0.97370370370370396</v>
      </c>
      <c r="J11" s="5">
        <f t="shared" si="0"/>
        <v>26</v>
      </c>
      <c r="K11" s="21">
        <v>28.375</v>
      </c>
      <c r="L11" s="23">
        <v>27.777777777777999</v>
      </c>
      <c r="M11" s="56">
        <f t="shared" si="1"/>
        <v>82.152777777777999</v>
      </c>
    </row>
    <row r="12" spans="1:13" s="1" customFormat="1" x14ac:dyDescent="0.25">
      <c r="A12" s="55" t="s">
        <v>168</v>
      </c>
      <c r="B12" s="20">
        <v>11</v>
      </c>
      <c r="C12" s="5" t="s">
        <v>46</v>
      </c>
      <c r="D12" s="5" t="s">
        <v>45</v>
      </c>
      <c r="E12" s="5" t="s">
        <v>17</v>
      </c>
      <c r="F12" s="5" t="s">
        <v>8</v>
      </c>
      <c r="G12" s="5">
        <v>0</v>
      </c>
      <c r="H12" s="5">
        <v>27</v>
      </c>
      <c r="I12" s="6">
        <v>0.97701388888888896</v>
      </c>
      <c r="J12" s="5">
        <f t="shared" si="0"/>
        <v>27</v>
      </c>
      <c r="K12" s="21">
        <v>27.25</v>
      </c>
      <c r="L12" s="23">
        <v>27.272727272727</v>
      </c>
      <c r="M12" s="56">
        <f t="shared" si="1"/>
        <v>81.522727272726996</v>
      </c>
    </row>
    <row r="13" spans="1:13" s="9" customFormat="1" x14ac:dyDescent="0.25">
      <c r="A13" s="57" t="s">
        <v>160</v>
      </c>
      <c r="B13" s="27">
        <v>12</v>
      </c>
      <c r="C13" s="10" t="s">
        <v>148</v>
      </c>
      <c r="D13" s="10" t="s">
        <v>11</v>
      </c>
      <c r="E13" s="10" t="s">
        <v>82</v>
      </c>
      <c r="F13" s="10" t="s">
        <v>8</v>
      </c>
      <c r="G13" s="10">
        <v>10</v>
      </c>
      <c r="H13" s="10">
        <v>27</v>
      </c>
      <c r="I13" s="11">
        <v>0.97376157407407404</v>
      </c>
      <c r="J13" s="10">
        <f t="shared" si="0"/>
        <v>37</v>
      </c>
      <c r="K13" s="28">
        <v>26.625</v>
      </c>
      <c r="L13" s="29">
        <v>27</v>
      </c>
      <c r="M13" s="58">
        <f t="shared" si="1"/>
        <v>90.625</v>
      </c>
    </row>
    <row r="14" spans="1:13" s="9" customFormat="1" x14ac:dyDescent="0.25">
      <c r="A14" s="57" t="s">
        <v>181</v>
      </c>
      <c r="B14" s="27">
        <v>13</v>
      </c>
      <c r="C14" s="10" t="s">
        <v>6</v>
      </c>
      <c r="D14" s="10" t="s">
        <v>5</v>
      </c>
      <c r="E14" s="10" t="s">
        <v>7</v>
      </c>
      <c r="F14" s="10" t="s">
        <v>8</v>
      </c>
      <c r="G14" s="10">
        <v>0</v>
      </c>
      <c r="H14" s="10">
        <v>24</v>
      </c>
      <c r="I14" s="11">
        <v>0.96444444444444399</v>
      </c>
      <c r="J14" s="10">
        <f t="shared" si="0"/>
        <v>24</v>
      </c>
      <c r="K14" s="28">
        <v>25.75</v>
      </c>
      <c r="L14" s="29">
        <v>26.888888888888999</v>
      </c>
      <c r="M14" s="58">
        <f t="shared" si="1"/>
        <v>76.638888888888999</v>
      </c>
    </row>
    <row r="15" spans="1:13" s="9" customFormat="1" x14ac:dyDescent="0.25">
      <c r="A15" s="57" t="s">
        <v>172</v>
      </c>
      <c r="B15" s="27">
        <v>14</v>
      </c>
      <c r="C15" s="10" t="s">
        <v>69</v>
      </c>
      <c r="D15" s="10" t="s">
        <v>65</v>
      </c>
      <c r="E15" s="10" t="s">
        <v>70</v>
      </c>
      <c r="F15" s="10" t="s">
        <v>8</v>
      </c>
      <c r="G15" s="10">
        <v>0</v>
      </c>
      <c r="H15" s="10">
        <v>28</v>
      </c>
      <c r="I15" s="11">
        <v>0.97015046296296303</v>
      </c>
      <c r="J15" s="10">
        <f t="shared" si="0"/>
        <v>28</v>
      </c>
      <c r="K15" s="28">
        <v>25.125</v>
      </c>
      <c r="L15" s="29">
        <v>26.727272727273</v>
      </c>
      <c r="M15" s="58">
        <f t="shared" si="1"/>
        <v>79.852272727273004</v>
      </c>
    </row>
    <row r="16" spans="1:13" s="18" customFormat="1" x14ac:dyDescent="0.25">
      <c r="A16" s="59" t="s">
        <v>163</v>
      </c>
      <c r="B16" s="27">
        <v>15</v>
      </c>
      <c r="C16" s="10" t="s">
        <v>66</v>
      </c>
      <c r="D16" s="10" t="s">
        <v>52</v>
      </c>
      <c r="E16" s="10" t="s">
        <v>22</v>
      </c>
      <c r="F16" s="10" t="s">
        <v>8</v>
      </c>
      <c r="G16" s="10">
        <v>0</v>
      </c>
      <c r="H16" s="10">
        <v>28</v>
      </c>
      <c r="I16" s="11">
        <v>0.97217592592592605</v>
      </c>
      <c r="J16" s="10">
        <f t="shared" si="0"/>
        <v>28</v>
      </c>
      <c r="K16" s="28">
        <v>28.222222222222001</v>
      </c>
      <c r="L16" s="29">
        <v>26.666666666666998</v>
      </c>
      <c r="M16" s="58">
        <f t="shared" si="1"/>
        <v>82.888888888888999</v>
      </c>
    </row>
    <row r="17" spans="1:13" s="18" customFormat="1" x14ac:dyDescent="0.25">
      <c r="A17" s="59" t="s">
        <v>178</v>
      </c>
      <c r="B17" s="27">
        <v>16</v>
      </c>
      <c r="C17" s="10" t="s">
        <v>93</v>
      </c>
      <c r="D17" s="10" t="s">
        <v>92</v>
      </c>
      <c r="E17" s="10" t="s">
        <v>60</v>
      </c>
      <c r="F17" s="10" t="s">
        <v>8</v>
      </c>
      <c r="G17" s="10">
        <v>0</v>
      </c>
      <c r="H17" s="10">
        <v>24</v>
      </c>
      <c r="I17" s="11">
        <v>0.97369212962963003</v>
      </c>
      <c r="J17" s="10">
        <f t="shared" si="0"/>
        <v>24</v>
      </c>
      <c r="K17" s="28">
        <v>27.75</v>
      </c>
      <c r="L17" s="29">
        <v>26.111111111111001</v>
      </c>
      <c r="M17" s="58">
        <f t="shared" si="1"/>
        <v>77.861111111111001</v>
      </c>
    </row>
    <row r="18" spans="1:13" s="18" customFormat="1" x14ac:dyDescent="0.25">
      <c r="A18" s="59" t="s">
        <v>165</v>
      </c>
      <c r="B18" s="27">
        <v>17</v>
      </c>
      <c r="C18" s="10" t="s">
        <v>32</v>
      </c>
      <c r="D18" s="10" t="s">
        <v>31</v>
      </c>
      <c r="E18" s="10" t="s">
        <v>33</v>
      </c>
      <c r="F18" s="10" t="s">
        <v>8</v>
      </c>
      <c r="G18" s="10">
        <v>0</v>
      </c>
      <c r="H18" s="10">
        <v>28</v>
      </c>
      <c r="I18" s="11">
        <v>0.97107638888888903</v>
      </c>
      <c r="J18" s="10">
        <f t="shared" si="0"/>
        <v>28</v>
      </c>
      <c r="K18" s="28">
        <v>26.571428571428999</v>
      </c>
      <c r="L18" s="29">
        <v>25.7</v>
      </c>
      <c r="M18" s="58">
        <f t="shared" si="1"/>
        <v>80.271428571428999</v>
      </c>
    </row>
    <row r="19" spans="1:13" s="18" customFormat="1" x14ac:dyDescent="0.25">
      <c r="A19" s="57" t="s">
        <v>177</v>
      </c>
      <c r="B19" s="27">
        <v>18</v>
      </c>
      <c r="C19" s="10" t="s">
        <v>115</v>
      </c>
      <c r="D19" s="10" t="s">
        <v>100</v>
      </c>
      <c r="E19" s="10" t="s">
        <v>116</v>
      </c>
      <c r="F19" s="10" t="s">
        <v>8</v>
      </c>
      <c r="G19" s="10">
        <v>0</v>
      </c>
      <c r="H19" s="10">
        <v>26</v>
      </c>
      <c r="I19" s="11">
        <v>0.97811342592592598</v>
      </c>
      <c r="J19" s="10">
        <f t="shared" si="0"/>
        <v>26</v>
      </c>
      <c r="K19" s="28">
        <v>25.875</v>
      </c>
      <c r="L19" s="29">
        <v>25.666666666666998</v>
      </c>
      <c r="M19" s="58">
        <f t="shared" si="1"/>
        <v>77.541666666666998</v>
      </c>
    </row>
    <row r="20" spans="1:13" s="9" customFormat="1" x14ac:dyDescent="0.25">
      <c r="A20" s="57" t="s">
        <v>161</v>
      </c>
      <c r="B20" s="27">
        <v>19</v>
      </c>
      <c r="C20" s="10" t="s">
        <v>136</v>
      </c>
      <c r="D20" s="10" t="s">
        <v>76</v>
      </c>
      <c r="E20" s="10" t="s">
        <v>137</v>
      </c>
      <c r="F20" s="10" t="s">
        <v>8</v>
      </c>
      <c r="G20" s="10">
        <v>10</v>
      </c>
      <c r="H20" s="10">
        <v>25</v>
      </c>
      <c r="I20" s="11">
        <v>0.97855324074074101</v>
      </c>
      <c r="J20" s="10">
        <f t="shared" si="0"/>
        <v>35</v>
      </c>
      <c r="K20" s="28">
        <v>26</v>
      </c>
      <c r="L20" s="29">
        <v>25.222222222222001</v>
      </c>
      <c r="M20" s="58">
        <f t="shared" si="1"/>
        <v>86.222222222222001</v>
      </c>
    </row>
    <row r="21" spans="1:13" s="9" customFormat="1" x14ac:dyDescent="0.25">
      <c r="A21" s="59" t="s">
        <v>171</v>
      </c>
      <c r="B21" s="27">
        <v>20</v>
      </c>
      <c r="C21" s="10" t="s">
        <v>85</v>
      </c>
      <c r="D21" s="10" t="s">
        <v>13</v>
      </c>
      <c r="E21" s="10" t="s">
        <v>86</v>
      </c>
      <c r="F21" s="10" t="s">
        <v>8</v>
      </c>
      <c r="G21" s="10">
        <v>0</v>
      </c>
      <c r="H21" s="10">
        <v>25</v>
      </c>
      <c r="I21" s="11">
        <v>0.96578703703703705</v>
      </c>
      <c r="J21" s="10">
        <f t="shared" si="0"/>
        <v>25</v>
      </c>
      <c r="K21" s="28">
        <v>28.25</v>
      </c>
      <c r="L21" s="29">
        <v>24.777777777777999</v>
      </c>
      <c r="M21" s="58">
        <f t="shared" si="1"/>
        <v>78.027777777777999</v>
      </c>
    </row>
    <row r="22" spans="1:13" s="9" customFormat="1" x14ac:dyDescent="0.25">
      <c r="A22" s="59" t="s">
        <v>180</v>
      </c>
      <c r="B22" s="27">
        <v>21</v>
      </c>
      <c r="C22" s="10" t="s">
        <v>122</v>
      </c>
      <c r="D22" s="10" t="s">
        <v>114</v>
      </c>
      <c r="E22" s="10" t="s">
        <v>89</v>
      </c>
      <c r="F22" s="10" t="s">
        <v>8</v>
      </c>
      <c r="G22" s="10">
        <v>0</v>
      </c>
      <c r="H22" s="10">
        <v>25</v>
      </c>
      <c r="I22" s="11">
        <v>0.97734953703703698</v>
      </c>
      <c r="J22" s="10">
        <f t="shared" si="0"/>
        <v>25</v>
      </c>
      <c r="K22" s="28">
        <v>26.125</v>
      </c>
      <c r="L22" s="29">
        <v>24.142857142857</v>
      </c>
      <c r="M22" s="58">
        <f t="shared" si="1"/>
        <v>75.267857142856997</v>
      </c>
    </row>
    <row r="23" spans="1:13" s="9" customFormat="1" ht="13.8" thickBot="1" x14ac:dyDescent="0.3">
      <c r="A23" s="59" t="s">
        <v>179</v>
      </c>
      <c r="B23" s="31">
        <v>22</v>
      </c>
      <c r="C23" s="12" t="s">
        <v>129</v>
      </c>
      <c r="D23" s="12" t="s">
        <v>44</v>
      </c>
      <c r="E23" s="12" t="s">
        <v>12</v>
      </c>
      <c r="F23" s="12" t="s">
        <v>8</v>
      </c>
      <c r="G23" s="12">
        <v>0</v>
      </c>
      <c r="H23" s="12">
        <v>24</v>
      </c>
      <c r="I23" s="13">
        <v>0.97285879629629601</v>
      </c>
      <c r="J23" s="12">
        <f t="shared" si="0"/>
        <v>24</v>
      </c>
      <c r="K23" s="32">
        <v>27.625</v>
      </c>
      <c r="L23" s="33">
        <v>0</v>
      </c>
      <c r="M23" s="60">
        <f t="shared" si="1"/>
        <v>51.625</v>
      </c>
    </row>
    <row r="24" spans="1:13" s="1" customFormat="1" ht="13.8" thickTop="1" x14ac:dyDescent="0.25">
      <c r="A24" s="61" t="s">
        <v>187</v>
      </c>
      <c r="B24" s="24">
        <v>1</v>
      </c>
      <c r="C24" s="7" t="s">
        <v>146</v>
      </c>
      <c r="D24" s="7" t="s">
        <v>16</v>
      </c>
      <c r="E24" s="7" t="s">
        <v>147</v>
      </c>
      <c r="F24" s="7" t="s">
        <v>9</v>
      </c>
      <c r="G24" s="7">
        <v>0</v>
      </c>
      <c r="H24" s="7">
        <v>28</v>
      </c>
      <c r="I24" s="8">
        <v>0.97166666666666701</v>
      </c>
      <c r="J24" s="7">
        <f t="shared" si="0"/>
        <v>28</v>
      </c>
      <c r="K24" s="25">
        <v>28.555555555556001</v>
      </c>
      <c r="L24" s="26">
        <v>29.875</v>
      </c>
      <c r="M24" s="62">
        <f t="shared" si="1"/>
        <v>86.430555555555998</v>
      </c>
    </row>
    <row r="25" spans="1:13" s="1" customFormat="1" x14ac:dyDescent="0.25">
      <c r="A25" s="61" t="s">
        <v>191</v>
      </c>
      <c r="B25" s="20">
        <v>2</v>
      </c>
      <c r="C25" s="5" t="s">
        <v>109</v>
      </c>
      <c r="D25" s="5" t="s">
        <v>90</v>
      </c>
      <c r="E25" s="5" t="s">
        <v>110</v>
      </c>
      <c r="F25" s="5" t="s">
        <v>9</v>
      </c>
      <c r="G25" s="5">
        <v>0</v>
      </c>
      <c r="H25" s="5">
        <v>27</v>
      </c>
      <c r="I25" s="6">
        <v>0.96729166666666699</v>
      </c>
      <c r="J25" s="5">
        <f t="shared" si="0"/>
        <v>27</v>
      </c>
      <c r="K25" s="21">
        <v>27</v>
      </c>
      <c r="L25" s="23">
        <v>29.571428571428999</v>
      </c>
      <c r="M25" s="56">
        <f t="shared" si="1"/>
        <v>83.571428571428996</v>
      </c>
    </row>
    <row r="26" spans="1:13" s="1" customFormat="1" x14ac:dyDescent="0.25">
      <c r="A26" s="61" t="s">
        <v>182</v>
      </c>
      <c r="B26" s="20">
        <v>3</v>
      </c>
      <c r="C26" s="5" t="s">
        <v>118</v>
      </c>
      <c r="D26" s="5" t="s">
        <v>81</v>
      </c>
      <c r="E26" s="5" t="s">
        <v>72</v>
      </c>
      <c r="F26" s="5" t="s">
        <v>9</v>
      </c>
      <c r="G26" s="5">
        <v>10</v>
      </c>
      <c r="H26" s="5">
        <v>28</v>
      </c>
      <c r="I26" s="6">
        <v>0.97628472222222196</v>
      </c>
      <c r="J26" s="5">
        <f t="shared" si="0"/>
        <v>38</v>
      </c>
      <c r="K26" s="21">
        <v>27</v>
      </c>
      <c r="L26" s="23">
        <v>29.428571428571001</v>
      </c>
      <c r="M26" s="56">
        <f t="shared" si="1"/>
        <v>94.428571428571004</v>
      </c>
    </row>
    <row r="27" spans="1:13" s="1" customFormat="1" x14ac:dyDescent="0.25">
      <c r="A27" s="61" t="s">
        <v>188</v>
      </c>
      <c r="B27" s="20">
        <v>4</v>
      </c>
      <c r="C27" s="5" t="s">
        <v>95</v>
      </c>
      <c r="D27" s="5" t="s">
        <v>94</v>
      </c>
      <c r="E27" s="5" t="s">
        <v>24</v>
      </c>
      <c r="F27" s="5" t="s">
        <v>9</v>
      </c>
      <c r="G27" s="5">
        <v>0</v>
      </c>
      <c r="H27" s="5">
        <v>28</v>
      </c>
      <c r="I27" s="6">
        <v>0.97658564814814797</v>
      </c>
      <c r="J27" s="5">
        <f t="shared" si="0"/>
        <v>28</v>
      </c>
      <c r="K27" s="21">
        <v>28.375</v>
      </c>
      <c r="L27" s="23">
        <v>29</v>
      </c>
      <c r="M27" s="56">
        <f t="shared" si="1"/>
        <v>85.375</v>
      </c>
    </row>
    <row r="28" spans="1:13" s="1" customFormat="1" x14ac:dyDescent="0.25">
      <c r="A28" s="61" t="s">
        <v>183</v>
      </c>
      <c r="B28" s="20">
        <v>5</v>
      </c>
      <c r="C28" s="5" t="s">
        <v>19</v>
      </c>
      <c r="D28" s="5" t="s">
        <v>18</v>
      </c>
      <c r="E28" s="5" t="s">
        <v>20</v>
      </c>
      <c r="F28" s="5" t="s">
        <v>9</v>
      </c>
      <c r="G28" s="5">
        <v>10</v>
      </c>
      <c r="H28" s="5">
        <v>26</v>
      </c>
      <c r="I28" s="6">
        <v>0.97083333333333299</v>
      </c>
      <c r="J28" s="5">
        <f t="shared" si="0"/>
        <v>36</v>
      </c>
      <c r="K28" s="21">
        <v>27.875</v>
      </c>
      <c r="L28" s="23">
        <v>28.8</v>
      </c>
      <c r="M28" s="56">
        <f t="shared" si="1"/>
        <v>92.674999999999997</v>
      </c>
    </row>
    <row r="29" spans="1:13" s="1" customFormat="1" x14ac:dyDescent="0.25">
      <c r="A29" s="61" t="s">
        <v>190</v>
      </c>
      <c r="B29" s="20">
        <v>6</v>
      </c>
      <c r="C29" s="5" t="s">
        <v>23</v>
      </c>
      <c r="D29" s="5" t="s">
        <v>15</v>
      </c>
      <c r="E29" s="5" t="s">
        <v>24</v>
      </c>
      <c r="F29" s="5" t="s">
        <v>9</v>
      </c>
      <c r="G29" s="5">
        <v>0</v>
      </c>
      <c r="H29" s="5">
        <v>28</v>
      </c>
      <c r="I29" s="6">
        <v>0.96920138888888896</v>
      </c>
      <c r="J29" s="5">
        <f t="shared" si="0"/>
        <v>28</v>
      </c>
      <c r="K29" s="21">
        <v>27</v>
      </c>
      <c r="L29" s="23">
        <v>28</v>
      </c>
      <c r="M29" s="56">
        <f t="shared" si="1"/>
        <v>83</v>
      </c>
    </row>
    <row r="30" spans="1:13" s="9" customFormat="1" x14ac:dyDescent="0.25">
      <c r="A30" s="57" t="s">
        <v>193</v>
      </c>
      <c r="B30" s="27">
        <v>7</v>
      </c>
      <c r="C30" s="10" t="s">
        <v>113</v>
      </c>
      <c r="D30" s="10" t="s">
        <v>105</v>
      </c>
      <c r="E30" s="10" t="s">
        <v>34</v>
      </c>
      <c r="F30" s="10" t="s">
        <v>9</v>
      </c>
      <c r="G30" s="10">
        <v>0</v>
      </c>
      <c r="H30" s="10">
        <v>26</v>
      </c>
      <c r="I30" s="11">
        <v>0.97598379629629595</v>
      </c>
      <c r="J30" s="10">
        <f t="shared" si="0"/>
        <v>26</v>
      </c>
      <c r="K30" s="28">
        <v>28</v>
      </c>
      <c r="L30" s="29">
        <v>27.777777777777999</v>
      </c>
      <c r="M30" s="58">
        <f t="shared" si="1"/>
        <v>81.777777777777999</v>
      </c>
    </row>
    <row r="31" spans="1:13" s="9" customFormat="1" x14ac:dyDescent="0.25">
      <c r="A31" s="57" t="s">
        <v>184</v>
      </c>
      <c r="B31" s="27">
        <v>8</v>
      </c>
      <c r="C31" s="10" t="s">
        <v>96</v>
      </c>
      <c r="D31" s="10" t="s">
        <v>61</v>
      </c>
      <c r="E31" s="10" t="s">
        <v>75</v>
      </c>
      <c r="F31" s="10" t="s">
        <v>9</v>
      </c>
      <c r="G31" s="10">
        <v>10</v>
      </c>
      <c r="H31" s="10">
        <v>25</v>
      </c>
      <c r="I31" s="11">
        <v>0.97167824074074105</v>
      </c>
      <c r="J31" s="10">
        <f t="shared" si="0"/>
        <v>35</v>
      </c>
      <c r="K31" s="28">
        <v>27.125</v>
      </c>
      <c r="L31" s="29">
        <v>27.7</v>
      </c>
      <c r="M31" s="58">
        <f t="shared" si="1"/>
        <v>89.825000000000003</v>
      </c>
    </row>
    <row r="32" spans="1:13" s="9" customFormat="1" x14ac:dyDescent="0.25">
      <c r="A32" s="57" t="s">
        <v>192</v>
      </c>
      <c r="B32" s="27">
        <v>9</v>
      </c>
      <c r="C32" s="10" t="s">
        <v>36</v>
      </c>
      <c r="D32" s="10" t="s">
        <v>35</v>
      </c>
      <c r="E32" s="10" t="s">
        <v>37</v>
      </c>
      <c r="F32" s="10" t="s">
        <v>9</v>
      </c>
      <c r="G32" s="10">
        <v>0</v>
      </c>
      <c r="H32" s="10">
        <v>27</v>
      </c>
      <c r="I32" s="11">
        <v>0.97765046296296299</v>
      </c>
      <c r="J32" s="10">
        <f t="shared" si="0"/>
        <v>27</v>
      </c>
      <c r="K32" s="28">
        <v>27</v>
      </c>
      <c r="L32" s="29">
        <v>27.555555555556001</v>
      </c>
      <c r="M32" s="58">
        <f t="shared" si="1"/>
        <v>81.555555555555998</v>
      </c>
    </row>
    <row r="33" spans="1:13" s="9" customFormat="1" x14ac:dyDescent="0.25">
      <c r="A33" s="57" t="s">
        <v>186</v>
      </c>
      <c r="B33" s="27">
        <v>10</v>
      </c>
      <c r="C33" s="10" t="s">
        <v>26</v>
      </c>
      <c r="D33" s="10" t="s">
        <v>25</v>
      </c>
      <c r="E33" s="10" t="s">
        <v>27</v>
      </c>
      <c r="F33" s="10" t="s">
        <v>9</v>
      </c>
      <c r="G33" s="10">
        <v>0</v>
      </c>
      <c r="H33" s="10">
        <v>27</v>
      </c>
      <c r="I33" s="11">
        <v>0.97864583333333299</v>
      </c>
      <c r="J33" s="10">
        <f t="shared" si="0"/>
        <v>27</v>
      </c>
      <c r="K33" s="28">
        <v>29.625</v>
      </c>
      <c r="L33" s="29">
        <v>27.428571428571001</v>
      </c>
      <c r="M33" s="58">
        <f t="shared" si="1"/>
        <v>84.053571428571004</v>
      </c>
    </row>
    <row r="34" spans="1:13" s="9" customFormat="1" x14ac:dyDescent="0.25">
      <c r="A34" s="57" t="s">
        <v>189</v>
      </c>
      <c r="B34" s="27">
        <v>11</v>
      </c>
      <c r="C34" s="10" t="s">
        <v>139</v>
      </c>
      <c r="D34" s="10" t="s">
        <v>138</v>
      </c>
      <c r="E34" s="10" t="s">
        <v>102</v>
      </c>
      <c r="F34" s="10" t="s">
        <v>9</v>
      </c>
      <c r="G34" s="10">
        <v>0</v>
      </c>
      <c r="H34" s="10">
        <v>27</v>
      </c>
      <c r="I34" s="11">
        <v>0.97062499999999996</v>
      </c>
      <c r="J34" s="10">
        <f t="shared" ref="J34:J60" si="2">G34+H34</f>
        <v>27</v>
      </c>
      <c r="K34" s="28">
        <v>28.5</v>
      </c>
      <c r="L34" s="29">
        <v>27.375</v>
      </c>
      <c r="M34" s="58">
        <f t="shared" ref="M34:M66" si="3">SUM(J34:L34)</f>
        <v>82.875</v>
      </c>
    </row>
    <row r="35" spans="1:13" s="9" customFormat="1" ht="13.8" thickBot="1" x14ac:dyDescent="0.3">
      <c r="A35" s="57" t="s">
        <v>185</v>
      </c>
      <c r="B35" s="31">
        <v>12</v>
      </c>
      <c r="C35" s="12" t="s">
        <v>120</v>
      </c>
      <c r="D35" s="12" t="s">
        <v>105</v>
      </c>
      <c r="E35" s="12" t="s">
        <v>121</v>
      </c>
      <c r="F35" s="12" t="s">
        <v>9</v>
      </c>
      <c r="G35" s="12">
        <v>0</v>
      </c>
      <c r="H35" s="12">
        <v>26</v>
      </c>
      <c r="I35" s="13">
        <v>0.97072916666666698</v>
      </c>
      <c r="J35" s="12">
        <f t="shared" si="2"/>
        <v>26</v>
      </c>
      <c r="K35" s="32">
        <v>26.75</v>
      </c>
      <c r="L35" s="33">
        <v>26.666666666666998</v>
      </c>
      <c r="M35" s="60">
        <f t="shared" si="3"/>
        <v>79.416666666666998</v>
      </c>
    </row>
    <row r="36" spans="1:13" s="1" customFormat="1" ht="13.8" thickTop="1" x14ac:dyDescent="0.25">
      <c r="A36" s="61" t="s">
        <v>196</v>
      </c>
      <c r="B36" s="24">
        <v>1</v>
      </c>
      <c r="C36" s="7" t="s">
        <v>71</v>
      </c>
      <c r="D36" s="7" t="s">
        <v>117</v>
      </c>
      <c r="E36" s="7" t="s">
        <v>72</v>
      </c>
      <c r="F36" s="7" t="s">
        <v>4</v>
      </c>
      <c r="G36" s="7">
        <v>0</v>
      </c>
      <c r="H36" s="7">
        <v>28</v>
      </c>
      <c r="I36" s="8">
        <v>0.96681712962962996</v>
      </c>
      <c r="J36" s="7">
        <f t="shared" si="2"/>
        <v>28</v>
      </c>
      <c r="K36" s="25">
        <v>27.875</v>
      </c>
      <c r="L36" s="26">
        <v>30</v>
      </c>
      <c r="M36" s="62">
        <f t="shared" si="3"/>
        <v>85.875</v>
      </c>
    </row>
    <row r="37" spans="1:13" s="1" customFormat="1" x14ac:dyDescent="0.25">
      <c r="A37" s="61" t="s">
        <v>195</v>
      </c>
      <c r="B37" s="20">
        <v>2</v>
      </c>
      <c r="C37" s="5" t="s">
        <v>124</v>
      </c>
      <c r="D37" s="5" t="s">
        <v>123</v>
      </c>
      <c r="E37" s="5" t="s">
        <v>72</v>
      </c>
      <c r="F37" s="5" t="s">
        <v>4</v>
      </c>
      <c r="G37" s="5">
        <v>10</v>
      </c>
      <c r="H37" s="5">
        <v>22</v>
      </c>
      <c r="I37" s="6">
        <v>0.97016203703703696</v>
      </c>
      <c r="J37" s="5">
        <f t="shared" si="2"/>
        <v>32</v>
      </c>
      <c r="K37" s="21">
        <v>25.75</v>
      </c>
      <c r="L37" s="23">
        <v>29.3</v>
      </c>
      <c r="M37" s="56">
        <f t="shared" si="3"/>
        <v>87.05</v>
      </c>
    </row>
    <row r="38" spans="1:13" s="9" customFormat="1" x14ac:dyDescent="0.25">
      <c r="A38" s="61" t="s">
        <v>203</v>
      </c>
      <c r="B38" s="20">
        <v>3</v>
      </c>
      <c r="C38" s="5" t="s">
        <v>126</v>
      </c>
      <c r="D38" s="5" t="s">
        <v>68</v>
      </c>
      <c r="E38" s="5" t="s">
        <v>30</v>
      </c>
      <c r="F38" s="5" t="s">
        <v>4</v>
      </c>
      <c r="G38" s="5">
        <v>0</v>
      </c>
      <c r="H38" s="5">
        <v>23</v>
      </c>
      <c r="I38" s="6">
        <v>0.97268518518518499</v>
      </c>
      <c r="J38" s="5">
        <f t="shared" si="2"/>
        <v>23</v>
      </c>
      <c r="K38" s="21">
        <v>27</v>
      </c>
      <c r="L38" s="23">
        <v>29.111111111111001</v>
      </c>
      <c r="M38" s="56">
        <f t="shared" si="3"/>
        <v>79.111111111111001</v>
      </c>
    </row>
    <row r="39" spans="1:13" s="1" customFormat="1" x14ac:dyDescent="0.25">
      <c r="A39" s="61" t="s">
        <v>197</v>
      </c>
      <c r="B39" s="24">
        <v>4</v>
      </c>
      <c r="C39" s="5" t="s">
        <v>54</v>
      </c>
      <c r="D39" s="5" t="s">
        <v>53</v>
      </c>
      <c r="E39" s="5" t="s">
        <v>55</v>
      </c>
      <c r="F39" s="5" t="s">
        <v>4</v>
      </c>
      <c r="G39" s="5">
        <v>0</v>
      </c>
      <c r="H39" s="5">
        <v>23</v>
      </c>
      <c r="I39" s="6">
        <v>0.96907407407407398</v>
      </c>
      <c r="J39" s="5">
        <f t="shared" si="2"/>
        <v>23</v>
      </c>
      <c r="K39" s="21">
        <v>29.375</v>
      </c>
      <c r="L39" s="23">
        <v>29.090909090909001</v>
      </c>
      <c r="M39" s="56">
        <f t="shared" si="3"/>
        <v>81.465909090909008</v>
      </c>
    </row>
    <row r="40" spans="1:13" s="1" customFormat="1" x14ac:dyDescent="0.25">
      <c r="A40" s="63" t="s">
        <v>194</v>
      </c>
      <c r="B40" s="20">
        <v>5</v>
      </c>
      <c r="C40" s="5" t="s">
        <v>83</v>
      </c>
      <c r="D40" s="5" t="s">
        <v>47</v>
      </c>
      <c r="E40" s="5" t="s">
        <v>7</v>
      </c>
      <c r="F40" s="5" t="s">
        <v>4</v>
      </c>
      <c r="G40" s="5">
        <v>10</v>
      </c>
      <c r="H40" s="5">
        <v>26</v>
      </c>
      <c r="I40" s="6">
        <v>0.97644675925925895</v>
      </c>
      <c r="J40" s="5">
        <f t="shared" si="2"/>
        <v>36</v>
      </c>
      <c r="K40" s="21">
        <v>27.111000000000001</v>
      </c>
      <c r="L40" s="23">
        <v>29</v>
      </c>
      <c r="M40" s="56">
        <f t="shared" si="3"/>
        <v>92.111000000000004</v>
      </c>
    </row>
    <row r="41" spans="1:13" s="1" customFormat="1" x14ac:dyDescent="0.25">
      <c r="A41" s="61" t="s">
        <v>202</v>
      </c>
      <c r="B41" s="20">
        <v>6</v>
      </c>
      <c r="C41" s="5" t="s">
        <v>128</v>
      </c>
      <c r="D41" s="5" t="s">
        <v>62</v>
      </c>
      <c r="E41" s="5" t="s">
        <v>101</v>
      </c>
      <c r="F41" s="5" t="s">
        <v>4</v>
      </c>
      <c r="G41" s="5">
        <v>0</v>
      </c>
      <c r="H41" s="5">
        <v>24</v>
      </c>
      <c r="I41" s="6">
        <v>0.96869212962963003</v>
      </c>
      <c r="J41" s="5">
        <f t="shared" si="2"/>
        <v>24</v>
      </c>
      <c r="K41" s="21">
        <v>26.375</v>
      </c>
      <c r="L41" s="23">
        <v>28.571428571428999</v>
      </c>
      <c r="M41" s="56">
        <f t="shared" si="3"/>
        <v>78.946428571428996</v>
      </c>
    </row>
    <row r="42" spans="1:13" s="1" customFormat="1" x14ac:dyDescent="0.25">
      <c r="A42" s="63" t="s">
        <v>205</v>
      </c>
      <c r="B42" s="24">
        <v>7</v>
      </c>
      <c r="C42" s="5" t="s">
        <v>127</v>
      </c>
      <c r="D42" s="5" t="s">
        <v>119</v>
      </c>
      <c r="E42" s="5" t="s">
        <v>102</v>
      </c>
      <c r="F42" s="5" t="s">
        <v>4</v>
      </c>
      <c r="G42" s="5">
        <v>0</v>
      </c>
      <c r="H42" s="5">
        <v>25</v>
      </c>
      <c r="I42" s="6">
        <v>0.96895833333333303</v>
      </c>
      <c r="J42" s="5">
        <f t="shared" si="2"/>
        <v>25</v>
      </c>
      <c r="K42" s="21">
        <v>26.125</v>
      </c>
      <c r="L42" s="23">
        <v>27.9</v>
      </c>
      <c r="M42" s="56">
        <f t="shared" si="3"/>
        <v>79.025000000000006</v>
      </c>
    </row>
    <row r="43" spans="1:13" s="9" customFormat="1" x14ac:dyDescent="0.25">
      <c r="A43" s="57" t="s">
        <v>204</v>
      </c>
      <c r="B43" s="27">
        <v>8</v>
      </c>
      <c r="C43" s="10" t="s">
        <v>80</v>
      </c>
      <c r="D43" s="10" t="s">
        <v>35</v>
      </c>
      <c r="E43" s="10" t="s">
        <v>58</v>
      </c>
      <c r="F43" s="10" t="s">
        <v>4</v>
      </c>
      <c r="G43" s="10">
        <v>0</v>
      </c>
      <c r="H43" s="10">
        <v>23</v>
      </c>
      <c r="I43" s="11">
        <v>0.97607638888888903</v>
      </c>
      <c r="J43" s="10">
        <f t="shared" si="2"/>
        <v>23</v>
      </c>
      <c r="K43" s="28">
        <v>25.571428571428999</v>
      </c>
      <c r="L43" s="29">
        <v>27.9</v>
      </c>
      <c r="M43" s="58">
        <f t="shared" si="3"/>
        <v>76.471428571428987</v>
      </c>
    </row>
    <row r="44" spans="1:13" s="9" customFormat="1" x14ac:dyDescent="0.25">
      <c r="A44" s="64" t="s">
        <v>217</v>
      </c>
      <c r="B44" s="27">
        <v>9</v>
      </c>
      <c r="C44" s="10" t="s">
        <v>21</v>
      </c>
      <c r="D44" s="10" t="s">
        <v>10</v>
      </c>
      <c r="E44" s="10" t="s">
        <v>22</v>
      </c>
      <c r="F44" s="10" t="s">
        <v>4</v>
      </c>
      <c r="G44" s="10">
        <v>10</v>
      </c>
      <c r="H44" s="10">
        <v>23</v>
      </c>
      <c r="I44" s="11">
        <v>0.97539351851851896</v>
      </c>
      <c r="J44" s="10">
        <f t="shared" si="2"/>
        <v>33</v>
      </c>
      <c r="K44" s="28">
        <v>25.875</v>
      </c>
      <c r="L44" s="29">
        <v>27.285714285714</v>
      </c>
      <c r="M44" s="58">
        <f t="shared" si="3"/>
        <v>86.160714285713993</v>
      </c>
    </row>
    <row r="45" spans="1:13" s="9" customFormat="1" x14ac:dyDescent="0.25">
      <c r="A45" s="57" t="s">
        <v>198</v>
      </c>
      <c r="B45" s="30">
        <v>10</v>
      </c>
      <c r="C45" s="10" t="s">
        <v>54</v>
      </c>
      <c r="D45" s="10" t="s">
        <v>56</v>
      </c>
      <c r="E45" s="10" t="s">
        <v>30</v>
      </c>
      <c r="F45" s="10" t="s">
        <v>4</v>
      </c>
      <c r="G45" s="10">
        <v>0</v>
      </c>
      <c r="H45" s="10">
        <v>24</v>
      </c>
      <c r="I45" s="11">
        <v>0.97357638888888898</v>
      </c>
      <c r="J45" s="10">
        <f t="shared" si="2"/>
        <v>24</v>
      </c>
      <c r="K45" s="28">
        <v>27.5</v>
      </c>
      <c r="L45" s="29">
        <v>26.888888888888999</v>
      </c>
      <c r="M45" s="58">
        <f t="shared" si="3"/>
        <v>78.388888888888999</v>
      </c>
    </row>
    <row r="46" spans="1:13" s="9" customFormat="1" x14ac:dyDescent="0.25">
      <c r="A46" s="64" t="s">
        <v>216</v>
      </c>
      <c r="B46" s="27">
        <v>11</v>
      </c>
      <c r="C46" s="10" t="s">
        <v>104</v>
      </c>
      <c r="D46" s="10" t="s">
        <v>103</v>
      </c>
      <c r="E46" s="10" t="s">
        <v>84</v>
      </c>
      <c r="F46" s="10" t="s">
        <v>4</v>
      </c>
      <c r="G46" s="10">
        <v>10</v>
      </c>
      <c r="H46" s="10">
        <v>22</v>
      </c>
      <c r="I46" s="11">
        <v>0.97359953703703705</v>
      </c>
      <c r="J46" s="10">
        <f t="shared" si="2"/>
        <v>32</v>
      </c>
      <c r="K46" s="28">
        <v>28</v>
      </c>
      <c r="L46" s="29">
        <v>26.6</v>
      </c>
      <c r="M46" s="58">
        <f t="shared" si="3"/>
        <v>86.6</v>
      </c>
    </row>
    <row r="47" spans="1:13" s="9" customFormat="1" x14ac:dyDescent="0.25">
      <c r="A47" s="57" t="s">
        <v>199</v>
      </c>
      <c r="B47" s="27">
        <v>12</v>
      </c>
      <c r="C47" s="10" t="s">
        <v>144</v>
      </c>
      <c r="D47" s="10" t="s">
        <v>143</v>
      </c>
      <c r="E47" s="10" t="s">
        <v>145</v>
      </c>
      <c r="F47" s="10" t="s">
        <v>4</v>
      </c>
      <c r="G47" s="10">
        <v>0</v>
      </c>
      <c r="H47" s="10">
        <v>25</v>
      </c>
      <c r="I47" s="11">
        <v>0.96982638888888895</v>
      </c>
      <c r="J47" s="10">
        <f t="shared" si="2"/>
        <v>25</v>
      </c>
      <c r="K47" s="28">
        <v>26.142857142857</v>
      </c>
      <c r="L47" s="29">
        <v>26.5</v>
      </c>
      <c r="M47" s="58">
        <f t="shared" si="3"/>
        <v>77.642857142856997</v>
      </c>
    </row>
    <row r="48" spans="1:13" s="9" customFormat="1" x14ac:dyDescent="0.25">
      <c r="A48" s="57" t="s">
        <v>200</v>
      </c>
      <c r="B48" s="30">
        <v>13</v>
      </c>
      <c r="C48" s="10" t="s">
        <v>57</v>
      </c>
      <c r="D48" s="10" t="s">
        <v>28</v>
      </c>
      <c r="E48" s="10" t="s">
        <v>58</v>
      </c>
      <c r="F48" s="10" t="s">
        <v>4</v>
      </c>
      <c r="G48" s="10">
        <v>0</v>
      </c>
      <c r="H48" s="10">
        <v>25</v>
      </c>
      <c r="I48" s="11">
        <v>0.97799768518518504</v>
      </c>
      <c r="J48" s="10">
        <f t="shared" si="2"/>
        <v>25</v>
      </c>
      <c r="K48" s="28">
        <v>25.875</v>
      </c>
      <c r="L48" s="29">
        <v>25.111111111111001</v>
      </c>
      <c r="M48" s="58">
        <f t="shared" si="3"/>
        <v>75.986111111111001</v>
      </c>
    </row>
    <row r="49" spans="1:20" s="9" customFormat="1" ht="13.8" thickBot="1" x14ac:dyDescent="0.3">
      <c r="A49" s="57" t="s">
        <v>201</v>
      </c>
      <c r="B49" s="31">
        <v>14</v>
      </c>
      <c r="C49" s="12" t="s">
        <v>74</v>
      </c>
      <c r="D49" s="12" t="s">
        <v>73</v>
      </c>
      <c r="E49" s="12" t="s">
        <v>75</v>
      </c>
      <c r="F49" s="12" t="s">
        <v>4</v>
      </c>
      <c r="G49" s="12">
        <v>0</v>
      </c>
      <c r="H49" s="12">
        <v>25</v>
      </c>
      <c r="I49" s="13">
        <v>0.97509259259259295</v>
      </c>
      <c r="J49" s="12">
        <f t="shared" si="2"/>
        <v>25</v>
      </c>
      <c r="K49" s="32">
        <v>25.75</v>
      </c>
      <c r="L49" s="33">
        <v>21.8</v>
      </c>
      <c r="M49" s="60">
        <f t="shared" si="3"/>
        <v>72.55</v>
      </c>
    </row>
    <row r="50" spans="1:20" ht="13.8" thickTop="1" x14ac:dyDescent="0.25">
      <c r="A50" s="55" t="s">
        <v>212</v>
      </c>
      <c r="B50" s="24">
        <v>1</v>
      </c>
      <c r="C50" s="7" t="s">
        <v>50</v>
      </c>
      <c r="D50" s="7" t="s">
        <v>49</v>
      </c>
      <c r="E50" s="7" t="s">
        <v>51</v>
      </c>
      <c r="F50" s="7" t="s">
        <v>29</v>
      </c>
      <c r="G50" s="7">
        <v>0</v>
      </c>
      <c r="H50" s="7">
        <v>22</v>
      </c>
      <c r="I50" s="8">
        <v>0.96531250000000002</v>
      </c>
      <c r="J50" s="7">
        <f t="shared" si="2"/>
        <v>22</v>
      </c>
      <c r="K50" s="25">
        <v>25.875</v>
      </c>
      <c r="L50" s="26">
        <v>29.272727272727</v>
      </c>
      <c r="M50" s="62">
        <f t="shared" si="3"/>
        <v>77.147727272726996</v>
      </c>
    </row>
    <row r="51" spans="1:20" x14ac:dyDescent="0.25">
      <c r="A51" s="55" t="s">
        <v>208</v>
      </c>
      <c r="B51" s="20">
        <v>2</v>
      </c>
      <c r="C51" s="5" t="s">
        <v>151</v>
      </c>
      <c r="D51" s="5" t="s">
        <v>81</v>
      </c>
      <c r="E51" s="5" t="s">
        <v>43</v>
      </c>
      <c r="F51" s="5" t="s">
        <v>29</v>
      </c>
      <c r="G51" s="5">
        <v>0</v>
      </c>
      <c r="H51" s="5">
        <v>25</v>
      </c>
      <c r="I51" s="6">
        <v>0.97135416666666696</v>
      </c>
      <c r="J51" s="5">
        <f t="shared" si="2"/>
        <v>25</v>
      </c>
      <c r="K51" s="21">
        <v>28.25</v>
      </c>
      <c r="L51" s="23">
        <v>29.2</v>
      </c>
      <c r="M51" s="56">
        <f t="shared" si="3"/>
        <v>82.45</v>
      </c>
    </row>
    <row r="52" spans="1:20" x14ac:dyDescent="0.25">
      <c r="A52" s="55" t="s">
        <v>207</v>
      </c>
      <c r="B52" s="20">
        <v>3</v>
      </c>
      <c r="C52" s="5" t="s">
        <v>71</v>
      </c>
      <c r="D52" s="5" t="s">
        <v>67</v>
      </c>
      <c r="E52" s="5" t="s">
        <v>72</v>
      </c>
      <c r="F52" s="5" t="s">
        <v>29</v>
      </c>
      <c r="G52" s="5">
        <v>10</v>
      </c>
      <c r="H52" s="5">
        <v>24</v>
      </c>
      <c r="I52" s="6">
        <v>0.97434027777777799</v>
      </c>
      <c r="J52" s="5">
        <f t="shared" si="2"/>
        <v>34</v>
      </c>
      <c r="K52" s="21">
        <v>26.5</v>
      </c>
      <c r="L52" s="23">
        <v>28.555555555556001</v>
      </c>
      <c r="M52" s="56">
        <f t="shared" si="3"/>
        <v>89.055555555555998</v>
      </c>
    </row>
    <row r="53" spans="1:20" x14ac:dyDescent="0.25">
      <c r="A53" s="55" t="s">
        <v>209</v>
      </c>
      <c r="B53" s="20">
        <v>4</v>
      </c>
      <c r="C53" s="5" t="s">
        <v>125</v>
      </c>
      <c r="D53" s="5" t="s">
        <v>18</v>
      </c>
      <c r="E53" s="5" t="s">
        <v>20</v>
      </c>
      <c r="F53" s="5" t="s">
        <v>29</v>
      </c>
      <c r="G53" s="5">
        <v>0</v>
      </c>
      <c r="H53" s="5">
        <v>24</v>
      </c>
      <c r="I53" s="6">
        <v>0.97733796296296305</v>
      </c>
      <c r="J53" s="5">
        <f t="shared" si="2"/>
        <v>24</v>
      </c>
      <c r="K53" s="21">
        <v>27.375</v>
      </c>
      <c r="L53" s="23">
        <v>28.142857142857</v>
      </c>
      <c r="M53" s="56">
        <f t="shared" si="3"/>
        <v>79.517857142856997</v>
      </c>
    </row>
    <row r="54" spans="1:20" x14ac:dyDescent="0.25">
      <c r="A54" s="55" t="s">
        <v>206</v>
      </c>
      <c r="B54" s="20">
        <v>5</v>
      </c>
      <c r="C54" s="5" t="s">
        <v>63</v>
      </c>
      <c r="D54" s="5" t="s">
        <v>53</v>
      </c>
      <c r="E54" s="5" t="s">
        <v>64</v>
      </c>
      <c r="F54" s="5" t="s">
        <v>29</v>
      </c>
      <c r="G54" s="5">
        <v>10</v>
      </c>
      <c r="H54" s="5">
        <v>22</v>
      </c>
      <c r="I54" s="6">
        <v>0.97715277777777798</v>
      </c>
      <c r="J54" s="5">
        <f t="shared" si="2"/>
        <v>32</v>
      </c>
      <c r="K54" s="21">
        <v>28.75</v>
      </c>
      <c r="L54" s="23">
        <v>27.625</v>
      </c>
      <c r="M54" s="56">
        <f t="shared" si="3"/>
        <v>88.375</v>
      </c>
    </row>
    <row r="55" spans="1:20" x14ac:dyDescent="0.25">
      <c r="A55" s="55" t="s">
        <v>210</v>
      </c>
      <c r="B55" s="20">
        <v>6</v>
      </c>
      <c r="C55" s="5" t="s">
        <v>78</v>
      </c>
      <c r="D55" s="5" t="s">
        <v>77</v>
      </c>
      <c r="E55" s="5" t="s">
        <v>79</v>
      </c>
      <c r="F55" s="5" t="s">
        <v>29</v>
      </c>
      <c r="G55" s="5">
        <v>0</v>
      </c>
      <c r="H55" s="5">
        <v>23</v>
      </c>
      <c r="I55" s="6">
        <v>0.97432870370370395</v>
      </c>
      <c r="J55" s="5">
        <f t="shared" si="2"/>
        <v>23</v>
      </c>
      <c r="K55" s="21">
        <v>26</v>
      </c>
      <c r="L55" s="23">
        <v>27.428571428571001</v>
      </c>
      <c r="M55" s="56">
        <f t="shared" si="3"/>
        <v>76.428571428571004</v>
      </c>
    </row>
    <row r="56" spans="1:20" s="18" customFormat="1" x14ac:dyDescent="0.25">
      <c r="A56" s="59" t="s">
        <v>215</v>
      </c>
      <c r="B56" s="27">
        <v>7</v>
      </c>
      <c r="C56" s="10" t="s">
        <v>98</v>
      </c>
      <c r="D56" s="10" t="s">
        <v>97</v>
      </c>
      <c r="E56" s="10" t="s">
        <v>99</v>
      </c>
      <c r="F56" s="10" t="s">
        <v>29</v>
      </c>
      <c r="G56" s="10">
        <v>0</v>
      </c>
      <c r="H56" s="10">
        <v>19</v>
      </c>
      <c r="I56" s="11">
        <v>0.96983796296296299</v>
      </c>
      <c r="J56" s="10">
        <f t="shared" si="2"/>
        <v>19</v>
      </c>
      <c r="K56" s="28">
        <v>26.25</v>
      </c>
      <c r="L56" s="29">
        <v>26.555555555556001</v>
      </c>
      <c r="M56" s="58">
        <f t="shared" si="3"/>
        <v>71.805555555555998</v>
      </c>
    </row>
    <row r="57" spans="1:20" s="18" customFormat="1" x14ac:dyDescent="0.25">
      <c r="A57" s="59" t="s">
        <v>214</v>
      </c>
      <c r="B57" s="27">
        <v>8</v>
      </c>
      <c r="C57" s="10" t="s">
        <v>133</v>
      </c>
      <c r="D57" s="10" t="s">
        <v>62</v>
      </c>
      <c r="E57" s="10" t="s">
        <v>7</v>
      </c>
      <c r="F57" s="10" t="s">
        <v>29</v>
      </c>
      <c r="G57" s="10">
        <v>0</v>
      </c>
      <c r="H57" s="10">
        <v>20</v>
      </c>
      <c r="I57" s="11">
        <v>0.97880787037036998</v>
      </c>
      <c r="J57" s="10">
        <f t="shared" si="2"/>
        <v>20</v>
      </c>
      <c r="K57" s="28">
        <v>25.25</v>
      </c>
      <c r="L57" s="29">
        <v>21.555555555556001</v>
      </c>
      <c r="M57" s="58">
        <f t="shared" si="3"/>
        <v>66.805555555555998</v>
      </c>
    </row>
    <row r="58" spans="1:20" s="18" customFormat="1" x14ac:dyDescent="0.25">
      <c r="A58" s="65"/>
      <c r="B58" s="27">
        <v>9</v>
      </c>
      <c r="C58" s="10" t="s">
        <v>111</v>
      </c>
      <c r="D58" s="10" t="s">
        <v>45</v>
      </c>
      <c r="E58" s="10" t="s">
        <v>112</v>
      </c>
      <c r="F58" s="10" t="s">
        <v>29</v>
      </c>
      <c r="G58" s="10">
        <v>0</v>
      </c>
      <c r="H58" s="10">
        <v>23</v>
      </c>
      <c r="I58" s="11">
        <v>0.97796296296296303</v>
      </c>
      <c r="J58" s="10">
        <f>G58+H58</f>
        <v>23</v>
      </c>
      <c r="K58" s="28">
        <v>25.125</v>
      </c>
      <c r="L58" s="29">
        <v>0</v>
      </c>
      <c r="M58" s="58">
        <f>SUM(J58:L58)</f>
        <v>48.125</v>
      </c>
    </row>
    <row r="59" spans="1:20" s="18" customFormat="1" x14ac:dyDescent="0.25">
      <c r="A59" s="59" t="s">
        <v>213</v>
      </c>
      <c r="B59" s="48">
        <v>10</v>
      </c>
      <c r="C59" s="49" t="s">
        <v>132</v>
      </c>
      <c r="D59" s="44" t="s">
        <v>59</v>
      </c>
      <c r="E59" s="44" t="s">
        <v>22</v>
      </c>
      <c r="F59" s="44" t="s">
        <v>29</v>
      </c>
      <c r="G59" s="44">
        <v>0</v>
      </c>
      <c r="H59" s="44">
        <v>21</v>
      </c>
      <c r="I59" s="45">
        <v>0.97660879629629604</v>
      </c>
      <c r="J59" s="44">
        <f t="shared" si="2"/>
        <v>21</v>
      </c>
      <c r="K59" s="46">
        <v>25.75</v>
      </c>
      <c r="L59" s="47">
        <v>0</v>
      </c>
      <c r="M59" s="66">
        <f t="shared" si="3"/>
        <v>46.75</v>
      </c>
    </row>
    <row r="60" spans="1:20" s="18" customFormat="1" ht="13.8" thickBot="1" x14ac:dyDescent="0.3">
      <c r="A60" s="67" t="s">
        <v>211</v>
      </c>
      <c r="B60" s="68"/>
      <c r="C60" s="68"/>
      <c r="D60" s="68"/>
      <c r="E60" s="68"/>
      <c r="F60" s="68"/>
      <c r="G60" s="68"/>
      <c r="H60" s="68"/>
      <c r="I60" s="68"/>
      <c r="J60" s="68"/>
      <c r="K60" s="68"/>
      <c r="L60" s="68"/>
      <c r="M60" s="69"/>
      <c r="T60" s="34"/>
    </row>
    <row r="61" spans="1:20" ht="13.8" thickBot="1" x14ac:dyDescent="0.3">
      <c r="B61"/>
      <c r="C61"/>
      <c r="M61" s="19"/>
    </row>
    <row r="62" spans="1:20" ht="16.2" thickBot="1" x14ac:dyDescent="0.3">
      <c r="B62" s="38" t="s">
        <v>220</v>
      </c>
      <c r="C62" s="39"/>
      <c r="D62" s="39"/>
      <c r="E62" s="39"/>
      <c r="F62" s="39"/>
      <c r="G62" s="39"/>
      <c r="H62" s="39"/>
      <c r="I62" s="39"/>
      <c r="J62" s="39"/>
      <c r="K62" s="39"/>
      <c r="L62" s="39"/>
      <c r="M62" s="40"/>
    </row>
    <row r="63" spans="1:20" ht="13.8" thickBot="1" x14ac:dyDescent="0.3">
      <c r="E63" s="14"/>
      <c r="F63" s="14"/>
      <c r="G63" s="14"/>
      <c r="M63" s="19"/>
    </row>
    <row r="64" spans="1:20" ht="79.2" customHeight="1" thickBot="1" x14ac:dyDescent="0.3">
      <c r="A64" s="35" t="s">
        <v>221</v>
      </c>
      <c r="B64" s="36"/>
      <c r="C64" s="36"/>
      <c r="D64" s="36"/>
      <c r="E64" s="36"/>
      <c r="F64" s="36"/>
      <c r="G64" s="36"/>
      <c r="H64" s="36"/>
      <c r="I64" s="36"/>
      <c r="J64" s="36"/>
      <c r="K64" s="36"/>
      <c r="L64" s="36"/>
      <c r="M64" s="37"/>
      <c r="N64" s="17"/>
      <c r="R64" s="16"/>
    </row>
    <row r="65" spans="2:13" ht="13.8" thickBot="1" x14ac:dyDescent="0.3">
      <c r="L65" s="15"/>
      <c r="M65" s="19"/>
    </row>
    <row r="66" spans="2:13" ht="60" customHeight="1" thickBot="1" x14ac:dyDescent="0.3">
      <c r="B66" s="41" t="s">
        <v>218</v>
      </c>
      <c r="C66" s="42"/>
      <c r="D66" s="42"/>
      <c r="E66" s="42"/>
      <c r="F66" s="42"/>
      <c r="G66" s="42"/>
      <c r="H66" s="42"/>
      <c r="I66" s="42"/>
      <c r="J66" s="42"/>
      <c r="K66" s="42"/>
      <c r="L66" s="42"/>
      <c r="M66" s="43"/>
    </row>
  </sheetData>
  <sortState xmlns:xlrd2="http://schemas.microsoft.com/office/spreadsheetml/2017/richdata2" ref="A2:M60">
    <sortCondition ref="F2:F60"/>
    <sortCondition descending="1" ref="L2:L60"/>
  </sortState>
  <mergeCells count="3">
    <mergeCell ref="A64:M64"/>
    <mergeCell ref="B62:M62"/>
    <mergeCell ref="B66:M66"/>
  </mergeCells>
  <pageMargins left="0.25" right="0.25" top="0.75" bottom="0.75" header="0.3" footer="0.3"/>
  <pageSetup paperSize="9" scale="76" fitToHeight="0" orientation="portrait" verticalDpi="597"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Универсальный тренер</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Егор Завьялов</dc:creator>
  <cp:lastModifiedBy>Тремаскина Анастасия Павловна</cp:lastModifiedBy>
  <cp:lastPrinted>2026-07-29T10:40:59Z</cp:lastPrinted>
  <dcterms:created xsi:type="dcterms:W3CDTF">2026-04-16T09:51:30Z</dcterms:created>
  <dcterms:modified xsi:type="dcterms:W3CDTF">2026-10-09T15:01:57Z</dcterms:modified>
</cp:coreProperties>
</file>